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680" windowWidth="8880" windowHeight="3780"/>
  </bookViews>
  <sheets>
    <sheet name="AAR" sheetId="4" r:id="rId1"/>
    <sheet name="Hoja1" sheetId="1" r:id="rId2"/>
    <sheet name="Hoja2" sheetId="2" r:id="rId3"/>
    <sheet name="Hoja3" sheetId="3" r:id="rId4"/>
  </sheets>
  <calcPr calcId="125725"/>
</workbook>
</file>

<file path=xl/calcChain.xml><?xml version="1.0" encoding="utf-8"?>
<calcChain xmlns="http://schemas.openxmlformats.org/spreadsheetml/2006/main">
  <c r="AB116" i="4"/>
  <c r="AA116"/>
  <c r="Z116"/>
  <c r="X116"/>
  <c r="W116"/>
  <c r="V116"/>
  <c r="T116"/>
  <c r="S116"/>
  <c r="R116"/>
  <c r="P116"/>
  <c r="O116"/>
  <c r="N116"/>
  <c r="L116"/>
  <c r="K116"/>
  <c r="J116"/>
  <c r="H116"/>
  <c r="G116"/>
  <c r="F116"/>
  <c r="D116"/>
  <c r="C116"/>
  <c r="B116"/>
  <c r="AB70"/>
  <c r="AA70"/>
  <c r="Z70"/>
  <c r="X70"/>
  <c r="W70"/>
  <c r="V70"/>
  <c r="T70"/>
  <c r="S70"/>
  <c r="R70"/>
  <c r="P70"/>
  <c r="O70"/>
  <c r="N70"/>
  <c r="L70"/>
  <c r="K70"/>
  <c r="J70"/>
  <c r="H70"/>
  <c r="G70"/>
  <c r="F70"/>
  <c r="D70"/>
  <c r="C70"/>
  <c r="B70"/>
  <c r="AB24"/>
  <c r="AA24"/>
  <c r="Z24"/>
  <c r="X24"/>
  <c r="W24"/>
  <c r="V24"/>
  <c r="T24"/>
  <c r="S24"/>
  <c r="R24"/>
  <c r="P24"/>
  <c r="O24"/>
  <c r="N24"/>
  <c r="L24"/>
  <c r="K24"/>
  <c r="J24"/>
  <c r="H24"/>
  <c r="G24"/>
  <c r="F24"/>
  <c r="D24"/>
  <c r="C24"/>
  <c r="B24"/>
  <c r="X88"/>
  <c r="T134"/>
  <c r="S88"/>
  <c r="C134"/>
  <c r="Z88"/>
  <c r="T88"/>
  <c r="J42"/>
  <c r="F88"/>
  <c r="AB88"/>
  <c r="AA42"/>
  <c r="W134"/>
  <c r="V134"/>
  <c r="P42"/>
  <c r="K134"/>
  <c r="G42"/>
  <c r="Z134"/>
  <c r="S134"/>
  <c r="L43"/>
  <c r="AB107"/>
  <c r="T107"/>
  <c r="L107"/>
  <c r="AB106"/>
  <c r="L129"/>
  <c r="T136"/>
  <c r="L90"/>
  <c r="AB89"/>
  <c r="AB61"/>
  <c r="L61"/>
  <c r="AB38"/>
  <c r="T130"/>
  <c r="L60"/>
  <c r="AB129"/>
  <c r="T64"/>
  <c r="L64"/>
  <c r="L44"/>
  <c r="AB135"/>
  <c r="T135"/>
  <c r="L135"/>
  <c r="AB39"/>
  <c r="T131"/>
  <c r="L85"/>
  <c r="AB130"/>
  <c r="L130"/>
  <c r="AB13"/>
  <c r="T129"/>
  <c r="L13"/>
  <c r="AA134"/>
  <c r="X106"/>
  <c r="P106"/>
  <c r="H106"/>
  <c r="X60"/>
  <c r="P60"/>
  <c r="H60"/>
  <c r="X43"/>
  <c r="P43"/>
  <c r="X39"/>
  <c r="P39"/>
  <c r="H18"/>
  <c r="AA107"/>
  <c r="Z107"/>
  <c r="X107"/>
  <c r="W107"/>
  <c r="V107"/>
  <c r="S107"/>
  <c r="R107"/>
  <c r="P107"/>
  <c r="O107"/>
  <c r="N107"/>
  <c r="K107"/>
  <c r="J107"/>
  <c r="H107"/>
  <c r="G107"/>
  <c r="F107"/>
  <c r="F125" s="1"/>
  <c r="D107"/>
  <c r="C107"/>
  <c r="B107"/>
  <c r="AA61"/>
  <c r="Z61"/>
  <c r="Z79" s="1"/>
  <c r="W61"/>
  <c r="V61"/>
  <c r="T61"/>
  <c r="S61"/>
  <c r="R61"/>
  <c r="O61"/>
  <c r="N61"/>
  <c r="K61"/>
  <c r="J61"/>
  <c r="G61"/>
  <c r="F61"/>
  <c r="D61"/>
  <c r="C61"/>
  <c r="B61"/>
  <c r="AB15"/>
  <c r="AB79" s="1"/>
  <c r="AA15"/>
  <c r="Z15"/>
  <c r="X15"/>
  <c r="W15"/>
  <c r="V15"/>
  <c r="T15"/>
  <c r="S15"/>
  <c r="R15"/>
  <c r="R79" s="1"/>
  <c r="P15"/>
  <c r="O15"/>
  <c r="N15"/>
  <c r="N79" s="1"/>
  <c r="L15"/>
  <c r="K15"/>
  <c r="J15"/>
  <c r="J79" s="1"/>
  <c r="J33"/>
  <c r="H15"/>
  <c r="G15"/>
  <c r="G33" s="1"/>
  <c r="F15"/>
  <c r="D15"/>
  <c r="C15"/>
  <c r="B15"/>
  <c r="AA135"/>
  <c r="Z135"/>
  <c r="AA131"/>
  <c r="Z131"/>
  <c r="AA130"/>
  <c r="Z130"/>
  <c r="AA129"/>
  <c r="Z129"/>
  <c r="AB110"/>
  <c r="AB18"/>
  <c r="AB12" s="1"/>
  <c r="AB64"/>
  <c r="AA110"/>
  <c r="AA104" s="1"/>
  <c r="AA18"/>
  <c r="AA64"/>
  <c r="AA58" s="1"/>
  <c r="Z110"/>
  <c r="Z18"/>
  <c r="Z64"/>
  <c r="AB14"/>
  <c r="AB60"/>
  <c r="AA106"/>
  <c r="AA14"/>
  <c r="AA60"/>
  <c r="Z106"/>
  <c r="Z14"/>
  <c r="Z60"/>
  <c r="AB105"/>
  <c r="AB59"/>
  <c r="AA105"/>
  <c r="AA13"/>
  <c r="AA59"/>
  <c r="Z105"/>
  <c r="Z13"/>
  <c r="Z77" s="1"/>
  <c r="Z59"/>
  <c r="Z104"/>
  <c r="X136"/>
  <c r="W136"/>
  <c r="V136"/>
  <c r="W135"/>
  <c r="V135"/>
  <c r="W131"/>
  <c r="V131"/>
  <c r="X130"/>
  <c r="W130"/>
  <c r="V130"/>
  <c r="W129"/>
  <c r="V129"/>
  <c r="X110"/>
  <c r="X64"/>
  <c r="W110"/>
  <c r="W18"/>
  <c r="W12"/>
  <c r="W64"/>
  <c r="V110"/>
  <c r="V18"/>
  <c r="V64"/>
  <c r="V58" s="1"/>
  <c r="X14"/>
  <c r="X32"/>
  <c r="W106"/>
  <c r="W14"/>
  <c r="W60"/>
  <c r="V106"/>
  <c r="V14"/>
  <c r="V60"/>
  <c r="X13"/>
  <c r="W105"/>
  <c r="W13"/>
  <c r="W59"/>
  <c r="V105"/>
  <c r="V13"/>
  <c r="V59"/>
  <c r="S136"/>
  <c r="R136"/>
  <c r="S135"/>
  <c r="R135"/>
  <c r="S131"/>
  <c r="R131"/>
  <c r="S130"/>
  <c r="R130"/>
  <c r="S129"/>
  <c r="R129"/>
  <c r="T110"/>
  <c r="S110"/>
  <c r="S18"/>
  <c r="S64"/>
  <c r="R110"/>
  <c r="R104" s="1"/>
  <c r="R76" s="1"/>
  <c r="R18"/>
  <c r="R64"/>
  <c r="T106"/>
  <c r="T14"/>
  <c r="S106"/>
  <c r="S14"/>
  <c r="S60"/>
  <c r="R106"/>
  <c r="R14"/>
  <c r="R60"/>
  <c r="R78"/>
  <c r="T105"/>
  <c r="S105"/>
  <c r="S13"/>
  <c r="S59"/>
  <c r="R105"/>
  <c r="R13"/>
  <c r="R59"/>
  <c r="P136"/>
  <c r="O136"/>
  <c r="N136"/>
  <c r="O135"/>
  <c r="N135"/>
  <c r="O131"/>
  <c r="N131"/>
  <c r="P130"/>
  <c r="O130"/>
  <c r="N130"/>
  <c r="O129"/>
  <c r="N129"/>
  <c r="P110"/>
  <c r="P64"/>
  <c r="P58" s="1"/>
  <c r="O110"/>
  <c r="O104" s="1"/>
  <c r="O18"/>
  <c r="O12" s="1"/>
  <c r="O64"/>
  <c r="N110"/>
  <c r="N18"/>
  <c r="N12"/>
  <c r="N64"/>
  <c r="N58"/>
  <c r="P14"/>
  <c r="P124" s="1"/>
  <c r="O106"/>
  <c r="O14"/>
  <c r="O60"/>
  <c r="N106"/>
  <c r="N14"/>
  <c r="N60"/>
  <c r="P13"/>
  <c r="O105"/>
  <c r="O13"/>
  <c r="O59"/>
  <c r="N105"/>
  <c r="N13"/>
  <c r="N59"/>
  <c r="L136"/>
  <c r="K136"/>
  <c r="J136"/>
  <c r="K135"/>
  <c r="J135"/>
  <c r="K131"/>
  <c r="J131"/>
  <c r="K130"/>
  <c r="J130"/>
  <c r="K129"/>
  <c r="J129"/>
  <c r="L110"/>
  <c r="L18"/>
  <c r="L12" s="1"/>
  <c r="K110"/>
  <c r="K104" s="1"/>
  <c r="K128"/>
  <c r="K18"/>
  <c r="K64"/>
  <c r="K58"/>
  <c r="J110"/>
  <c r="J104"/>
  <c r="J18"/>
  <c r="J64"/>
  <c r="L106"/>
  <c r="L14"/>
  <c r="L124" s="1"/>
  <c r="K106"/>
  <c r="K14"/>
  <c r="K60"/>
  <c r="J106"/>
  <c r="J78" s="1"/>
  <c r="J14"/>
  <c r="J60"/>
  <c r="L105"/>
  <c r="K105"/>
  <c r="K13"/>
  <c r="K59"/>
  <c r="J105"/>
  <c r="J77" s="1"/>
  <c r="J13"/>
  <c r="J59"/>
  <c r="H136"/>
  <c r="G136"/>
  <c r="F136"/>
  <c r="G135"/>
  <c r="F135"/>
  <c r="G131"/>
  <c r="F131"/>
  <c r="H130"/>
  <c r="G130"/>
  <c r="F130"/>
  <c r="G129"/>
  <c r="F129"/>
  <c r="H110"/>
  <c r="H104" s="1"/>
  <c r="H64"/>
  <c r="G110"/>
  <c r="G18"/>
  <c r="G64"/>
  <c r="G36" s="1"/>
  <c r="F110"/>
  <c r="F18"/>
  <c r="F64"/>
  <c r="H14"/>
  <c r="H32" s="1"/>
  <c r="H124"/>
  <c r="G106"/>
  <c r="G78"/>
  <c r="G14"/>
  <c r="G60"/>
  <c r="G124"/>
  <c r="F106"/>
  <c r="F124" s="1"/>
  <c r="F14"/>
  <c r="F60"/>
  <c r="H13"/>
  <c r="G105"/>
  <c r="G13"/>
  <c r="G59"/>
  <c r="G31"/>
  <c r="F105"/>
  <c r="F13"/>
  <c r="F59"/>
  <c r="F12"/>
  <c r="D136"/>
  <c r="C136"/>
  <c r="B136"/>
  <c r="D135"/>
  <c r="C135"/>
  <c r="B135"/>
  <c r="D131"/>
  <c r="C131"/>
  <c r="B131"/>
  <c r="D130"/>
  <c r="C130"/>
  <c r="B130"/>
  <c r="D129"/>
  <c r="C129"/>
  <c r="B129"/>
  <c r="D110"/>
  <c r="D104" s="1"/>
  <c r="D18"/>
  <c r="D64"/>
  <c r="C110"/>
  <c r="C104" s="1"/>
  <c r="C18"/>
  <c r="C64"/>
  <c r="B110"/>
  <c r="B18"/>
  <c r="B64"/>
  <c r="B58" s="1"/>
  <c r="D106"/>
  <c r="D14"/>
  <c r="D60"/>
  <c r="D78" s="1"/>
  <c r="C106"/>
  <c r="C14"/>
  <c r="C60"/>
  <c r="B106"/>
  <c r="B14"/>
  <c r="B60"/>
  <c r="D105"/>
  <c r="D13"/>
  <c r="D59"/>
  <c r="C105"/>
  <c r="C13"/>
  <c r="C59"/>
  <c r="B105"/>
  <c r="B13"/>
  <c r="B59"/>
  <c r="C58"/>
  <c r="AA89"/>
  <c r="Z89"/>
  <c r="AA85"/>
  <c r="Z85"/>
  <c r="AA84"/>
  <c r="Z84"/>
  <c r="AB83"/>
  <c r="AA83"/>
  <c r="Z83"/>
  <c r="X90"/>
  <c r="W90"/>
  <c r="V90"/>
  <c r="W89"/>
  <c r="V89"/>
  <c r="W85"/>
  <c r="V85"/>
  <c r="X84"/>
  <c r="W84"/>
  <c r="V84"/>
  <c r="W83"/>
  <c r="V83"/>
  <c r="S90"/>
  <c r="R90"/>
  <c r="S89"/>
  <c r="R89"/>
  <c r="S85"/>
  <c r="R85"/>
  <c r="S84"/>
  <c r="R84"/>
  <c r="S83"/>
  <c r="R83"/>
  <c r="P90"/>
  <c r="O90"/>
  <c r="N90"/>
  <c r="O89"/>
  <c r="N89"/>
  <c r="O85"/>
  <c r="N85"/>
  <c r="P84"/>
  <c r="O84"/>
  <c r="N84"/>
  <c r="O83"/>
  <c r="N83"/>
  <c r="K90"/>
  <c r="J90"/>
  <c r="K89"/>
  <c r="J89"/>
  <c r="K85"/>
  <c r="J85"/>
  <c r="K84"/>
  <c r="J84"/>
  <c r="K83"/>
  <c r="J83"/>
  <c r="H90"/>
  <c r="G90"/>
  <c r="F90"/>
  <c r="G89"/>
  <c r="F89"/>
  <c r="G85"/>
  <c r="F85"/>
  <c r="H84"/>
  <c r="G84"/>
  <c r="F84"/>
  <c r="G83"/>
  <c r="F83"/>
  <c r="D90"/>
  <c r="C90"/>
  <c r="B90"/>
  <c r="D89"/>
  <c r="C89"/>
  <c r="B89"/>
  <c r="D85"/>
  <c r="C85"/>
  <c r="B85"/>
  <c r="D84"/>
  <c r="C84"/>
  <c r="B84"/>
  <c r="D83"/>
  <c r="C83"/>
  <c r="B83"/>
  <c r="AB43"/>
  <c r="AA43"/>
  <c r="Z43"/>
  <c r="AA39"/>
  <c r="Z39"/>
  <c r="AA38"/>
  <c r="Z38"/>
  <c r="AA37"/>
  <c r="Z37"/>
  <c r="Z31"/>
  <c r="X44"/>
  <c r="W44"/>
  <c r="V44"/>
  <c r="W43"/>
  <c r="V43"/>
  <c r="W39"/>
  <c r="V39"/>
  <c r="X38"/>
  <c r="W38"/>
  <c r="V38"/>
  <c r="W37"/>
  <c r="V37"/>
  <c r="S44"/>
  <c r="R44"/>
  <c r="S43"/>
  <c r="R43"/>
  <c r="S39"/>
  <c r="R39"/>
  <c r="S38"/>
  <c r="R38"/>
  <c r="S37"/>
  <c r="R37"/>
  <c r="P44"/>
  <c r="O44"/>
  <c r="N44"/>
  <c r="O43"/>
  <c r="N43"/>
  <c r="O39"/>
  <c r="N39"/>
  <c r="P38"/>
  <c r="O38"/>
  <c r="N38"/>
  <c r="O37"/>
  <c r="N37"/>
  <c r="O33"/>
  <c r="K44"/>
  <c r="J44"/>
  <c r="K43"/>
  <c r="J43"/>
  <c r="K39"/>
  <c r="J39"/>
  <c r="K38"/>
  <c r="J38"/>
  <c r="K37"/>
  <c r="J37"/>
  <c r="J31"/>
  <c r="H44"/>
  <c r="G44"/>
  <c r="F44"/>
  <c r="H43"/>
  <c r="G43"/>
  <c r="F43"/>
  <c r="H39"/>
  <c r="G39"/>
  <c r="F39"/>
  <c r="H38"/>
  <c r="G38"/>
  <c r="F38"/>
  <c r="H37"/>
  <c r="G37"/>
  <c r="F37"/>
  <c r="F36"/>
  <c r="D44"/>
  <c r="C44"/>
  <c r="B44"/>
  <c r="D43"/>
  <c r="C43"/>
  <c r="B43"/>
  <c r="D39"/>
  <c r="C39"/>
  <c r="B39"/>
  <c r="D38"/>
  <c r="C38"/>
  <c r="B38"/>
  <c r="D37"/>
  <c r="C37"/>
  <c r="B37"/>
  <c r="D33"/>
  <c r="AA12"/>
  <c r="L128"/>
  <c r="AA32"/>
  <c r="AB131"/>
  <c r="C33"/>
  <c r="K33"/>
  <c r="L38"/>
  <c r="T38"/>
  <c r="T44"/>
  <c r="L84"/>
  <c r="T84"/>
  <c r="T90"/>
  <c r="AB85"/>
  <c r="L59"/>
  <c r="L77" s="1"/>
  <c r="L131"/>
  <c r="R58"/>
  <c r="S58"/>
  <c r="T59"/>
  <c r="T77" s="1"/>
  <c r="T60"/>
  <c r="T78" s="1"/>
  <c r="B33"/>
  <c r="D79"/>
  <c r="W33"/>
  <c r="H36"/>
  <c r="Z125"/>
  <c r="B31"/>
  <c r="L37"/>
  <c r="L39"/>
  <c r="N36"/>
  <c r="T37"/>
  <c r="T39"/>
  <c r="T43"/>
  <c r="Z33"/>
  <c r="AB37"/>
  <c r="L83"/>
  <c r="L89"/>
  <c r="N78"/>
  <c r="T83"/>
  <c r="T85"/>
  <c r="T89"/>
  <c r="X78"/>
  <c r="AA82"/>
  <c r="AB84"/>
  <c r="T13"/>
  <c r="T31"/>
  <c r="T18"/>
  <c r="T36" s="1"/>
  <c r="D125"/>
  <c r="G125"/>
  <c r="W125"/>
  <c r="G58"/>
  <c r="G104"/>
  <c r="H128"/>
  <c r="L32"/>
  <c r="J12"/>
  <c r="L82"/>
  <c r="L36"/>
  <c r="N128"/>
  <c r="W58"/>
  <c r="W128"/>
  <c r="Z78"/>
  <c r="Z32"/>
  <c r="Z36"/>
  <c r="AB82"/>
  <c r="F104"/>
  <c r="O58"/>
  <c r="O82"/>
  <c r="S77"/>
  <c r="R32"/>
  <c r="T32"/>
  <c r="T82"/>
  <c r="V77"/>
  <c r="V104"/>
  <c r="P18"/>
  <c r="P128" s="1"/>
  <c r="P37"/>
  <c r="X18"/>
  <c r="X128" s="1"/>
  <c r="X36"/>
  <c r="X37"/>
  <c r="H59"/>
  <c r="H83"/>
  <c r="P59"/>
  <c r="P83"/>
  <c r="X59"/>
  <c r="X83"/>
  <c r="H61"/>
  <c r="H85"/>
  <c r="P61"/>
  <c r="P125" s="1"/>
  <c r="P85"/>
  <c r="X61"/>
  <c r="X85"/>
  <c r="H89"/>
  <c r="P89"/>
  <c r="X89"/>
  <c r="H129"/>
  <c r="H105"/>
  <c r="P129"/>
  <c r="P105"/>
  <c r="X129"/>
  <c r="X105"/>
  <c r="H135"/>
  <c r="P135"/>
  <c r="X135"/>
  <c r="W42"/>
  <c r="D123"/>
  <c r="R123"/>
  <c r="Z124"/>
  <c r="AB124"/>
  <c r="B79"/>
  <c r="G79"/>
  <c r="H82"/>
  <c r="W79"/>
  <c r="D124"/>
  <c r="L123"/>
  <c r="K125"/>
  <c r="R124"/>
  <c r="Z123"/>
  <c r="AA124"/>
  <c r="C79"/>
  <c r="H131"/>
  <c r="P131"/>
  <c r="X131"/>
  <c r="D128"/>
  <c r="F123"/>
  <c r="G32"/>
  <c r="F82"/>
  <c r="B128"/>
  <c r="Z128"/>
  <c r="AA78"/>
  <c r="K31"/>
  <c r="J32"/>
  <c r="R77"/>
  <c r="AA128"/>
  <c r="H125"/>
  <c r="X125"/>
  <c r="L31"/>
  <c r="R88"/>
  <c r="Z12"/>
  <c r="P78"/>
  <c r="V79"/>
  <c r="K124"/>
  <c r="C12"/>
  <c r="F33"/>
  <c r="P33"/>
  <c r="D12"/>
  <c r="AB36"/>
  <c r="AB125"/>
  <c r="J125"/>
  <c r="K82"/>
  <c r="K12"/>
  <c r="R31"/>
  <c r="H12"/>
  <c r="H42"/>
  <c r="T42"/>
  <c r="T12"/>
  <c r="X12"/>
  <c r="AB42"/>
  <c r="H58"/>
  <c r="L88"/>
  <c r="L58"/>
  <c r="T58"/>
  <c r="X58"/>
  <c r="AB58"/>
  <c r="H134"/>
  <c r="L104"/>
  <c r="L134"/>
  <c r="P104"/>
  <c r="T104"/>
  <c r="T122"/>
  <c r="AB104"/>
  <c r="H33"/>
  <c r="H79"/>
  <c r="D31"/>
  <c r="D77"/>
  <c r="B32"/>
  <c r="B124"/>
  <c r="V32"/>
  <c r="V124"/>
  <c r="W32"/>
  <c r="W124"/>
  <c r="D42"/>
  <c r="D58"/>
  <c r="D88"/>
  <c r="X104"/>
  <c r="P88"/>
  <c r="H88"/>
  <c r="P12"/>
  <c r="W78"/>
  <c r="R36"/>
  <c r="W36"/>
  <c r="L78"/>
  <c r="D36"/>
  <c r="V42"/>
  <c r="C123"/>
  <c r="C77"/>
  <c r="C78"/>
  <c r="J128"/>
  <c r="O124"/>
  <c r="O32"/>
  <c r="S128"/>
  <c r="AB77"/>
  <c r="AB123"/>
  <c r="AB78"/>
  <c r="AB32"/>
  <c r="B134"/>
  <c r="B12"/>
  <c r="B88"/>
  <c r="R134"/>
  <c r="R12"/>
  <c r="R42"/>
  <c r="AA88"/>
  <c r="J134"/>
  <c r="X134"/>
  <c r="P134"/>
  <c r="X42"/>
  <c r="C36"/>
  <c r="K36"/>
  <c r="G12"/>
  <c r="W88"/>
  <c r="G123"/>
  <c r="O123"/>
  <c r="T33"/>
  <c r="R82"/>
  <c r="B82"/>
  <c r="AB31"/>
  <c r="C32"/>
  <c r="B104"/>
  <c r="D32"/>
  <c r="O31"/>
  <c r="S42"/>
  <c r="B77"/>
  <c r="B123"/>
  <c r="F58"/>
  <c r="F76" s="1"/>
  <c r="K123"/>
  <c r="J124"/>
  <c r="K78"/>
  <c r="J36"/>
  <c r="J82"/>
  <c r="O36"/>
  <c r="O128"/>
  <c r="S31"/>
  <c r="S123"/>
  <c r="S78"/>
  <c r="S124"/>
  <c r="V128"/>
  <c r="AA31"/>
  <c r="AA123"/>
  <c r="Z82"/>
  <c r="Z58"/>
  <c r="Z30" s="1"/>
  <c r="AA36"/>
  <c r="AB128"/>
  <c r="O79"/>
  <c r="O125"/>
  <c r="B125"/>
  <c r="S79"/>
  <c r="S125"/>
  <c r="S33"/>
  <c r="X124"/>
  <c r="P31"/>
  <c r="W31"/>
  <c r="W77"/>
  <c r="L33"/>
  <c r="L125"/>
  <c r="F134"/>
  <c r="F42"/>
  <c r="O88"/>
  <c r="O42"/>
  <c r="C88"/>
  <c r="C42"/>
  <c r="N88"/>
  <c r="N134"/>
  <c r="N42"/>
  <c r="B78"/>
  <c r="C128"/>
  <c r="N31"/>
  <c r="S104"/>
  <c r="R128"/>
  <c r="V12"/>
  <c r="W104"/>
  <c r="W122" s="1"/>
  <c r="W82"/>
  <c r="AB33"/>
  <c r="AA125"/>
  <c r="AA79"/>
  <c r="R125"/>
  <c r="X33"/>
  <c r="X79"/>
  <c r="V88"/>
  <c r="G88"/>
  <c r="G134"/>
  <c r="K88"/>
  <c r="D134"/>
  <c r="O134"/>
  <c r="AB134"/>
  <c r="L42"/>
  <c r="N124"/>
  <c r="D82"/>
  <c r="X82"/>
  <c r="N125"/>
  <c r="J58"/>
  <c r="J122" s="1"/>
  <c r="K42"/>
  <c r="P123"/>
  <c r="Z42"/>
  <c r="N104"/>
  <c r="N76" s="1"/>
  <c r="AA33"/>
  <c r="G77"/>
  <c r="B42"/>
  <c r="V36"/>
  <c r="H78"/>
  <c r="V78"/>
  <c r="F77"/>
  <c r="F31"/>
  <c r="F32"/>
  <c r="F78"/>
  <c r="F128"/>
  <c r="G82"/>
  <c r="G128"/>
  <c r="P32"/>
  <c r="N82"/>
  <c r="P82"/>
  <c r="S12"/>
  <c r="S36"/>
  <c r="V125"/>
  <c r="V33"/>
  <c r="L79"/>
  <c r="T125"/>
  <c r="J88"/>
  <c r="Z76"/>
  <c r="X30"/>
  <c r="G76"/>
  <c r="W76" l="1"/>
  <c r="N122"/>
  <c r="N30"/>
  <c r="S30"/>
  <c r="X122"/>
  <c r="K76"/>
  <c r="H77"/>
  <c r="K77"/>
  <c r="N77"/>
  <c r="C125"/>
  <c r="R30"/>
  <c r="C124"/>
  <c r="N32"/>
  <c r="S32"/>
  <c r="X76"/>
  <c r="J30"/>
  <c r="J76"/>
  <c r="G122"/>
  <c r="Z122"/>
  <c r="P79"/>
  <c r="T124"/>
  <c r="T123"/>
  <c r="K32"/>
  <c r="F79"/>
  <c r="T79"/>
  <c r="O78"/>
  <c r="X123"/>
  <c r="H31"/>
  <c r="AA77"/>
  <c r="K79"/>
  <c r="S122"/>
  <c r="R122"/>
  <c r="G30"/>
  <c r="K30"/>
  <c r="H122"/>
  <c r="O77"/>
  <c r="V123"/>
  <c r="N33"/>
  <c r="R33"/>
  <c r="C76"/>
  <c r="O76"/>
  <c r="O30"/>
  <c r="D30"/>
  <c r="D76"/>
  <c r="D122"/>
  <c r="W30"/>
  <c r="H30"/>
  <c r="X31"/>
  <c r="P77"/>
  <c r="J123"/>
  <c r="H123"/>
  <c r="S82"/>
  <c r="W123"/>
  <c r="C122"/>
  <c r="C82"/>
  <c r="P76"/>
  <c r="P122"/>
  <c r="V122"/>
  <c r="V76"/>
  <c r="AA122"/>
  <c r="AA76"/>
  <c r="B30"/>
  <c r="B122"/>
  <c r="B76"/>
  <c r="AA30"/>
  <c r="F122"/>
  <c r="V30"/>
  <c r="H76"/>
  <c r="T76"/>
  <c r="C31"/>
  <c r="N123"/>
  <c r="V31"/>
  <c r="V82"/>
  <c r="P30"/>
  <c r="F30"/>
  <c r="B36"/>
  <c r="O122"/>
  <c r="X77"/>
  <c r="L76"/>
  <c r="L30"/>
  <c r="L122"/>
  <c r="AB30"/>
  <c r="AB76"/>
  <c r="AB122"/>
  <c r="S76"/>
  <c r="T30"/>
  <c r="K122"/>
  <c r="C30"/>
  <c r="T128"/>
  <c r="P36"/>
</calcChain>
</file>

<file path=xl/sharedStrings.xml><?xml version="1.0" encoding="utf-8"?>
<sst xmlns="http://schemas.openxmlformats.org/spreadsheetml/2006/main" count="189" uniqueCount="29">
  <si>
    <t>POR:  AÑO CURSADO Y SEXO</t>
  </si>
  <si>
    <t>SEGÚN:  ZONA Y DEPENDENCIA</t>
  </si>
  <si>
    <t>ZONA Y</t>
  </si>
  <si>
    <t>TOTAL</t>
  </si>
  <si>
    <t>DEPENDENCIA</t>
  </si>
  <si>
    <t>T</t>
  </si>
  <si>
    <t>H</t>
  </si>
  <si>
    <t>M</t>
  </si>
  <si>
    <t>ABSOLUTO</t>
  </si>
  <si>
    <t>Público</t>
  </si>
  <si>
    <t xml:space="preserve">Privado </t>
  </si>
  <si>
    <t>Privado Subvencionado</t>
  </si>
  <si>
    <t>URBANA</t>
  </si>
  <si>
    <t>Total</t>
  </si>
  <si>
    <t>RURAL</t>
  </si>
  <si>
    <t>RELATIVO</t>
  </si>
  <si>
    <t>7º</t>
  </si>
  <si>
    <t>8º</t>
  </si>
  <si>
    <t>9º</t>
  </si>
  <si>
    <t>10º</t>
  </si>
  <si>
    <t>11º</t>
  </si>
  <si>
    <t>12º</t>
  </si>
  <si>
    <t>APROBADOS EN III CICLO Y EDUCACION DIVERSIFICADA, DIURNA</t>
  </si>
  <si>
    <t>APLAZADOS EN III CICLO Y EDUCACION DIVERSIFICADA, DIURNA</t>
  </si>
  <si>
    <t>REPROBADOS EN III CICLO Y EDUCACION DIVERSIFICADA, DIURNA</t>
  </si>
  <si>
    <t>CUADRO Nº:  42</t>
  </si>
  <si>
    <t>CUADRO Nº:  43</t>
  </si>
  <si>
    <t>CUADRO Nº:  41</t>
  </si>
  <si>
    <t>AÑO:  2013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</si>
</sst>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"/>
  </numFmts>
  <fonts count="12">
    <font>
      <sz val="10"/>
      <name val="Arial"/>
    </font>
    <font>
      <sz val="10"/>
      <name val="Arial"/>
      <family val="2"/>
    </font>
    <font>
      <sz val="8"/>
      <name val="Book Antiqua"/>
      <family val="1"/>
    </font>
    <font>
      <b/>
      <sz val="12"/>
      <name val="Book Antiqua"/>
      <family val="1"/>
    </font>
    <font>
      <sz val="10"/>
      <name val="Book Antiqua"/>
      <family val="1"/>
    </font>
    <font>
      <sz val="12"/>
      <name val="Book Antiqua"/>
      <family val="1"/>
    </font>
    <font>
      <b/>
      <sz val="10"/>
      <name val="Book Antiqua"/>
      <family val="1"/>
    </font>
    <font>
      <b/>
      <sz val="8"/>
      <name val="Book Antiqua"/>
      <family val="1"/>
    </font>
    <font>
      <sz val="8"/>
      <name val="Arial"/>
      <family val="2"/>
    </font>
    <font>
      <b/>
      <sz val="11"/>
      <name val="Book Antiqua"/>
      <family val="1"/>
    </font>
    <font>
      <sz val="11"/>
      <name val="Book Antiqua"/>
      <family val="1"/>
    </font>
    <font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2" fillId="0" borderId="0" xfId="0" applyFont="1"/>
    <xf numFmtId="0" fontId="3" fillId="0" borderId="0" xfId="0" applyFont="1"/>
    <xf numFmtId="164" fontId="2" fillId="0" borderId="1" xfId="1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/>
    <xf numFmtId="0" fontId="4" fillId="0" borderId="1" xfId="0" applyFont="1" applyBorder="1"/>
    <xf numFmtId="164" fontId="3" fillId="0" borderId="0" xfId="1" applyFont="1" applyAlignment="1">
      <alignment horizontal="center"/>
    </xf>
    <xf numFmtId="0" fontId="3" fillId="0" borderId="2" xfId="0" applyFont="1" applyBorder="1" applyAlignment="1">
      <alignment horizontal="centerContinuous"/>
    </xf>
    <xf numFmtId="0" fontId="5" fillId="0" borderId="0" xfId="0" applyFont="1"/>
    <xf numFmtId="164" fontId="3" fillId="0" borderId="1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6" fillId="0" borderId="0" xfId="1" quotePrefix="1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quotePrefix="1" applyFont="1" applyBorder="1" applyAlignment="1">
      <alignment horizontal="left"/>
    </xf>
    <xf numFmtId="164" fontId="6" fillId="0" borderId="0" xfId="1" applyFont="1" applyAlignment="1">
      <alignment horizontal="center"/>
    </xf>
    <xf numFmtId="0" fontId="6" fillId="0" borderId="2" xfId="0" applyFont="1" applyBorder="1" applyAlignment="1">
      <alignment horizontal="centerContinuous"/>
    </xf>
    <xf numFmtId="0" fontId="6" fillId="0" borderId="0" xfId="0" applyFont="1"/>
    <xf numFmtId="164" fontId="6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65" fontId="4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/>
    <xf numFmtId="165" fontId="4" fillId="0" borderId="1" xfId="0" applyNumberFormat="1" applyFont="1" applyBorder="1" applyAlignment="1">
      <alignment horizontal="right"/>
    </xf>
    <xf numFmtId="165" fontId="4" fillId="0" borderId="1" xfId="0" applyNumberFormat="1" applyFont="1" applyBorder="1"/>
    <xf numFmtId="0" fontId="10" fillId="0" borderId="0" xfId="0" applyFont="1"/>
    <xf numFmtId="0" fontId="9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/>
    <xf numFmtId="3" fontId="4" fillId="0" borderId="0" xfId="0" applyNumberFormat="1" applyFont="1"/>
    <xf numFmtId="3" fontId="11" fillId="0" borderId="0" xfId="0" applyNumberFormat="1" applyFont="1"/>
    <xf numFmtId="0" fontId="9" fillId="0" borderId="0" xfId="0" applyFont="1" applyBorder="1" applyAlignment="1">
      <alignment horizontal="center"/>
    </xf>
    <xf numFmtId="164" fontId="9" fillId="0" borderId="0" xfId="1" applyFont="1" applyBorder="1" applyAlignment="1">
      <alignment horizontal="center"/>
    </xf>
    <xf numFmtId="164" fontId="4" fillId="0" borderId="0" xfId="1" applyFont="1"/>
    <xf numFmtId="164" fontId="9" fillId="0" borderId="0" xfId="1" applyFont="1" applyBorder="1" applyAlignment="1">
      <alignment horizontal="left"/>
    </xf>
    <xf numFmtId="164" fontId="9" fillId="0" borderId="0" xfId="1" applyFont="1" applyAlignment="1">
      <alignment horizontal="center"/>
    </xf>
    <xf numFmtId="0" fontId="9" fillId="0" borderId="0" xfId="0" applyFont="1" applyBorder="1" applyAlignment="1">
      <alignment horizontal="left"/>
    </xf>
    <xf numFmtId="0" fontId="4" fillId="0" borderId="0" xfId="0" applyFont="1" applyBorder="1"/>
    <xf numFmtId="0" fontId="9" fillId="0" borderId="0" xfId="0" applyFont="1" applyAlignment="1">
      <alignment horizontal="left"/>
    </xf>
    <xf numFmtId="49" fontId="4" fillId="0" borderId="0" xfId="1" applyNumberFormat="1" applyFont="1"/>
    <xf numFmtId="0" fontId="4" fillId="0" borderId="0" xfId="1" applyNumberFormat="1" applyFont="1"/>
    <xf numFmtId="0" fontId="9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36"/>
  <sheetViews>
    <sheetView tabSelected="1" topLeftCell="E100" zoomScaleNormal="100" zoomScaleSheetLayoutView="50" workbookViewId="0">
      <selection activeCell="AD132" sqref="AD132"/>
    </sheetView>
  </sheetViews>
  <sheetFormatPr baseColWidth="10" defaultRowHeight="13.5"/>
  <cols>
    <col min="1" max="1" width="21" style="1" customWidth="1"/>
    <col min="2" max="2" width="8.42578125" style="1" customWidth="1"/>
    <col min="3" max="3" width="8.140625" style="1" customWidth="1"/>
    <col min="4" max="4" width="7.5703125" style="1" customWidth="1"/>
    <col min="5" max="5" width="1.7109375" style="1" customWidth="1"/>
    <col min="6" max="8" width="6.7109375" style="1" customWidth="1"/>
    <col min="9" max="9" width="1.7109375" style="1" customWidth="1"/>
    <col min="10" max="12" width="6.7109375" style="1" customWidth="1"/>
    <col min="13" max="13" width="1.7109375" style="1" customWidth="1"/>
    <col min="14" max="16" width="6.7109375" style="1" customWidth="1"/>
    <col min="17" max="17" width="1.7109375" style="1" customWidth="1"/>
    <col min="18" max="20" width="6.7109375" style="1" customWidth="1"/>
    <col min="21" max="21" width="1.7109375" style="1" customWidth="1"/>
    <col min="22" max="24" width="6.7109375" style="1" customWidth="1"/>
    <col min="25" max="25" width="1.7109375" style="1" customWidth="1"/>
    <col min="26" max="26" width="6.5703125" style="1" customWidth="1"/>
    <col min="27" max="28" width="6.7109375" style="1" customWidth="1"/>
    <col min="29" max="16384" width="11.42578125" style="1"/>
  </cols>
  <sheetData>
    <row r="1" spans="1:33" s="2" customFormat="1" ht="15">
      <c r="A1" s="49" t="s">
        <v>27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1"/>
      <c r="AD1" s="1"/>
      <c r="AE1" s="1"/>
      <c r="AF1" s="1"/>
      <c r="AG1" s="1"/>
    </row>
    <row r="2" spans="1:33" s="2" customFormat="1" ht="15">
      <c r="A2" s="50" t="s">
        <v>22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1"/>
      <c r="AD2" s="1"/>
      <c r="AE2" s="1"/>
      <c r="AF2" s="1"/>
      <c r="AG2" s="1"/>
    </row>
    <row r="3" spans="1:33" s="2" customFormat="1" ht="15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1"/>
      <c r="AD3" s="1"/>
      <c r="AE3" s="1"/>
      <c r="AF3" s="1"/>
      <c r="AG3" s="1"/>
    </row>
    <row r="4" spans="1:33" s="2" customFormat="1" ht="15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1"/>
      <c r="AD4" s="1"/>
      <c r="AE4" s="1"/>
      <c r="AF4" s="1"/>
      <c r="AG4" s="1"/>
    </row>
    <row r="5" spans="1:33" s="2" customFormat="1" ht="15">
      <c r="A5" s="50" t="s">
        <v>28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1"/>
      <c r="AD5" s="1"/>
      <c r="AE5" s="1"/>
      <c r="AF5" s="1"/>
      <c r="AG5" s="1"/>
    </row>
    <row r="6" spans="1:33" s="2" customFormat="1" ht="17.25" thickBot="1">
      <c r="A6" s="4"/>
      <c r="B6" s="5"/>
      <c r="C6" s="6"/>
      <c r="D6" s="6"/>
      <c r="E6" s="6"/>
      <c r="F6" s="7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1"/>
      <c r="AD6" s="1"/>
      <c r="AE6" s="1"/>
      <c r="AF6" s="1"/>
      <c r="AG6" s="1"/>
    </row>
    <row r="7" spans="1:33" ht="15">
      <c r="A7" s="20" t="s">
        <v>2</v>
      </c>
      <c r="B7" s="21" t="s">
        <v>3</v>
      </c>
      <c r="C7" s="21"/>
      <c r="D7" s="21"/>
      <c r="E7" s="22"/>
      <c r="F7" s="21" t="s">
        <v>16</v>
      </c>
      <c r="G7" s="21"/>
      <c r="H7" s="21"/>
      <c r="I7" s="22"/>
      <c r="J7" s="21" t="s">
        <v>17</v>
      </c>
      <c r="K7" s="21"/>
      <c r="L7" s="21"/>
      <c r="M7" s="22"/>
      <c r="N7" s="21" t="s">
        <v>18</v>
      </c>
      <c r="O7" s="21"/>
      <c r="P7" s="21"/>
      <c r="Q7" s="22"/>
      <c r="R7" s="21" t="s">
        <v>19</v>
      </c>
      <c r="S7" s="21"/>
      <c r="T7" s="21"/>
      <c r="U7" s="22"/>
      <c r="V7" s="21" t="s">
        <v>20</v>
      </c>
      <c r="W7" s="21"/>
      <c r="X7" s="21"/>
      <c r="Y7" s="22"/>
      <c r="Z7" s="21" t="s">
        <v>21</v>
      </c>
      <c r="AA7" s="21"/>
      <c r="AB7" s="21"/>
    </row>
    <row r="8" spans="1:33" ht="15.75" thickBot="1">
      <c r="A8" s="23" t="s">
        <v>4</v>
      </c>
      <c r="B8" s="24" t="s">
        <v>5</v>
      </c>
      <c r="C8" s="24" t="s">
        <v>6</v>
      </c>
      <c r="D8" s="24" t="s">
        <v>7</v>
      </c>
      <c r="E8" s="25"/>
      <c r="F8" s="24" t="s">
        <v>5</v>
      </c>
      <c r="G8" s="24" t="s">
        <v>6</v>
      </c>
      <c r="H8" s="24" t="s">
        <v>7</v>
      </c>
      <c r="I8" s="25"/>
      <c r="J8" s="24" t="s">
        <v>5</v>
      </c>
      <c r="K8" s="24" t="s">
        <v>6</v>
      </c>
      <c r="L8" s="24" t="s">
        <v>7</v>
      </c>
      <c r="M8" s="25"/>
      <c r="N8" s="24" t="s">
        <v>5</v>
      </c>
      <c r="O8" s="24" t="s">
        <v>6</v>
      </c>
      <c r="P8" s="24" t="s">
        <v>7</v>
      </c>
      <c r="Q8" s="25"/>
      <c r="R8" s="24" t="s">
        <v>5</v>
      </c>
      <c r="S8" s="24" t="s">
        <v>6</v>
      </c>
      <c r="T8" s="24" t="s">
        <v>7</v>
      </c>
      <c r="U8" s="25"/>
      <c r="V8" s="24" t="s">
        <v>5</v>
      </c>
      <c r="W8" s="24" t="s">
        <v>6</v>
      </c>
      <c r="X8" s="24" t="s">
        <v>7</v>
      </c>
      <c r="Y8" s="25"/>
      <c r="Z8" s="24" t="s">
        <v>5</v>
      </c>
      <c r="AA8" s="24" t="s">
        <v>6</v>
      </c>
      <c r="AB8" s="24" t="s">
        <v>7</v>
      </c>
    </row>
    <row r="9" spans="1:33" s="2" customFormat="1" ht="15">
      <c r="A9" s="14"/>
      <c r="B9" s="15"/>
      <c r="C9" s="15"/>
      <c r="D9" s="15"/>
      <c r="E9" s="16"/>
      <c r="F9" s="15"/>
      <c r="G9" s="15"/>
      <c r="H9" s="15"/>
      <c r="I9" s="16"/>
      <c r="J9" s="15"/>
      <c r="K9" s="15"/>
      <c r="L9" s="15"/>
      <c r="M9" s="16"/>
      <c r="N9" s="15"/>
      <c r="O9" s="15"/>
      <c r="P9" s="15"/>
      <c r="Q9" s="16"/>
      <c r="R9" s="15"/>
      <c r="S9" s="15"/>
      <c r="T9" s="15"/>
      <c r="U9" s="16"/>
      <c r="V9" s="15"/>
      <c r="W9" s="15"/>
      <c r="X9" s="15"/>
      <c r="Y9" s="16"/>
      <c r="Z9" s="15"/>
      <c r="AA9" s="15"/>
      <c r="AB9" s="15"/>
      <c r="AC9" s="1"/>
      <c r="AD9" s="1"/>
      <c r="AE9" s="1"/>
      <c r="AF9" s="1"/>
      <c r="AG9" s="1"/>
    </row>
    <row r="10" spans="1:33" s="2" customFormat="1" ht="15.75">
      <c r="A10" s="14"/>
      <c r="B10" s="51" t="s">
        <v>8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1"/>
      <c r="AD10" s="1"/>
      <c r="AE10" s="1"/>
      <c r="AF10" s="1"/>
      <c r="AG10" s="1"/>
    </row>
    <row r="11" spans="1:33" s="2" customFormat="1" ht="16.5">
      <c r="A11" s="14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"/>
      <c r="AD11" s="1"/>
      <c r="AE11" s="1"/>
      <c r="AF11" s="1"/>
      <c r="AG11" s="1"/>
    </row>
    <row r="12" spans="1:33" s="2" customFormat="1" ht="15">
      <c r="A12" s="40" t="s">
        <v>3</v>
      </c>
      <c r="B12" s="34">
        <f t="shared" ref="B12:D13" si="0">+B18+B24</f>
        <v>168815</v>
      </c>
      <c r="C12" s="34">
        <f t="shared" si="0"/>
        <v>76988</v>
      </c>
      <c r="D12" s="34">
        <f t="shared" si="0"/>
        <v>91827</v>
      </c>
      <c r="E12" s="34"/>
      <c r="F12" s="34">
        <f t="shared" ref="F12:H14" si="1">+F18+F24</f>
        <v>43227</v>
      </c>
      <c r="G12" s="34">
        <f t="shared" si="1"/>
        <v>20582</v>
      </c>
      <c r="H12" s="34">
        <f t="shared" si="1"/>
        <v>22645</v>
      </c>
      <c r="I12" s="34"/>
      <c r="J12" s="34">
        <f t="shared" ref="J12:L14" si="2">+J18+J24</f>
        <v>35151</v>
      </c>
      <c r="K12" s="34">
        <f t="shared" si="2"/>
        <v>16337</v>
      </c>
      <c r="L12" s="34">
        <f t="shared" si="2"/>
        <v>18814</v>
      </c>
      <c r="M12" s="34"/>
      <c r="N12" s="34">
        <f t="shared" ref="N12:P14" si="3">+N18+N24</f>
        <v>32697</v>
      </c>
      <c r="O12" s="34">
        <f t="shared" si="3"/>
        <v>14828</v>
      </c>
      <c r="P12" s="34">
        <f t="shared" si="3"/>
        <v>17869</v>
      </c>
      <c r="Q12" s="34"/>
      <c r="R12" s="34">
        <f t="shared" ref="R12:T14" si="4">+R18+R24</f>
        <v>24739</v>
      </c>
      <c r="S12" s="34">
        <f t="shared" si="4"/>
        <v>10727</v>
      </c>
      <c r="T12" s="34">
        <f t="shared" si="4"/>
        <v>14012</v>
      </c>
      <c r="U12" s="34"/>
      <c r="V12" s="34">
        <f t="shared" ref="V12:X14" si="5">+V18+V24</f>
        <v>26383</v>
      </c>
      <c r="W12" s="34">
        <f t="shared" si="5"/>
        <v>11497</v>
      </c>
      <c r="X12" s="34">
        <f t="shared" si="5"/>
        <v>14886</v>
      </c>
      <c r="Y12" s="34"/>
      <c r="Z12" s="34">
        <f t="shared" ref="Z12:AB14" si="6">+Z18+Z24</f>
        <v>6618</v>
      </c>
      <c r="AA12" s="34">
        <f t="shared" si="6"/>
        <v>3017</v>
      </c>
      <c r="AB12" s="34">
        <f t="shared" si="6"/>
        <v>3601</v>
      </c>
      <c r="AC12" s="1"/>
      <c r="AD12" s="1"/>
      <c r="AE12" s="1"/>
      <c r="AF12" s="1"/>
      <c r="AG12" s="1"/>
    </row>
    <row r="13" spans="1:33" s="2" customFormat="1">
      <c r="A13" s="48" t="s">
        <v>9</v>
      </c>
      <c r="B13" s="34">
        <f t="shared" si="0"/>
        <v>140001</v>
      </c>
      <c r="C13" s="34">
        <f t="shared" si="0"/>
        <v>63429</v>
      </c>
      <c r="D13" s="34">
        <f t="shared" si="0"/>
        <v>76572</v>
      </c>
      <c r="E13" s="34"/>
      <c r="F13" s="34">
        <f t="shared" si="1"/>
        <v>37020</v>
      </c>
      <c r="G13" s="34">
        <f t="shared" si="1"/>
        <v>17646</v>
      </c>
      <c r="H13" s="34">
        <f t="shared" si="1"/>
        <v>19374</v>
      </c>
      <c r="I13" s="34"/>
      <c r="J13" s="34">
        <f t="shared" si="2"/>
        <v>29127</v>
      </c>
      <c r="K13" s="34">
        <f t="shared" si="2"/>
        <v>13458</v>
      </c>
      <c r="L13" s="34">
        <f t="shared" si="2"/>
        <v>15669</v>
      </c>
      <c r="M13" s="34"/>
      <c r="N13" s="34">
        <f t="shared" si="3"/>
        <v>26858</v>
      </c>
      <c r="O13" s="34">
        <f t="shared" si="3"/>
        <v>12098</v>
      </c>
      <c r="P13" s="34">
        <f t="shared" si="3"/>
        <v>14760</v>
      </c>
      <c r="Q13" s="34"/>
      <c r="R13" s="34">
        <f t="shared" si="4"/>
        <v>19879</v>
      </c>
      <c r="S13" s="34">
        <f t="shared" si="4"/>
        <v>8524</v>
      </c>
      <c r="T13" s="34">
        <f t="shared" si="4"/>
        <v>11355</v>
      </c>
      <c r="U13" s="34"/>
      <c r="V13" s="34">
        <f t="shared" si="5"/>
        <v>21069</v>
      </c>
      <c r="W13" s="34">
        <f t="shared" si="5"/>
        <v>9019</v>
      </c>
      <c r="X13" s="34">
        <f t="shared" si="5"/>
        <v>12050</v>
      </c>
      <c r="Y13" s="34"/>
      <c r="Z13" s="34">
        <f t="shared" si="6"/>
        <v>6048</v>
      </c>
      <c r="AA13" s="34">
        <f t="shared" si="6"/>
        <v>2684</v>
      </c>
      <c r="AB13" s="34">
        <f t="shared" si="6"/>
        <v>3364</v>
      </c>
      <c r="AC13" s="1"/>
      <c r="AD13" s="1"/>
      <c r="AE13" s="1"/>
      <c r="AF13" s="1"/>
      <c r="AG13" s="1"/>
    </row>
    <row r="14" spans="1:33" s="2" customFormat="1">
      <c r="A14" s="47" t="s">
        <v>10</v>
      </c>
      <c r="B14" s="34">
        <f>+B20+B26</f>
        <v>20263</v>
      </c>
      <c r="C14" s="34">
        <f>+C20+C26</f>
        <v>9793</v>
      </c>
      <c r="D14" s="34">
        <f>+D20+D26</f>
        <v>10470</v>
      </c>
      <c r="E14" s="34"/>
      <c r="F14" s="34">
        <f t="shared" si="1"/>
        <v>4468</v>
      </c>
      <c r="G14" s="34">
        <f t="shared" si="1"/>
        <v>2191</v>
      </c>
      <c r="H14" s="34">
        <f t="shared" si="1"/>
        <v>2277</v>
      </c>
      <c r="I14" s="34"/>
      <c r="J14" s="34">
        <f t="shared" si="2"/>
        <v>4317</v>
      </c>
      <c r="K14" s="34">
        <f t="shared" si="2"/>
        <v>2117</v>
      </c>
      <c r="L14" s="34">
        <f t="shared" si="2"/>
        <v>2200</v>
      </c>
      <c r="M14" s="34"/>
      <c r="N14" s="34">
        <f t="shared" si="3"/>
        <v>4128</v>
      </c>
      <c r="O14" s="34">
        <f t="shared" si="3"/>
        <v>1980</v>
      </c>
      <c r="P14" s="34">
        <f t="shared" si="3"/>
        <v>2148</v>
      </c>
      <c r="Q14" s="34"/>
      <c r="R14" s="34">
        <f t="shared" si="4"/>
        <v>3421</v>
      </c>
      <c r="S14" s="34">
        <f t="shared" si="4"/>
        <v>1604</v>
      </c>
      <c r="T14" s="34">
        <f t="shared" si="4"/>
        <v>1817</v>
      </c>
      <c r="U14" s="34"/>
      <c r="V14" s="34">
        <f t="shared" si="5"/>
        <v>3703</v>
      </c>
      <c r="W14" s="34">
        <f t="shared" si="5"/>
        <v>1769</v>
      </c>
      <c r="X14" s="34">
        <f t="shared" si="5"/>
        <v>1934</v>
      </c>
      <c r="Y14" s="34"/>
      <c r="Z14" s="34">
        <f t="shared" si="6"/>
        <v>226</v>
      </c>
      <c r="AA14" s="34">
        <f t="shared" si="6"/>
        <v>132</v>
      </c>
      <c r="AB14" s="34">
        <f t="shared" si="6"/>
        <v>94</v>
      </c>
      <c r="AC14" s="1"/>
      <c r="AD14" s="1"/>
      <c r="AE14" s="1"/>
      <c r="AF14" s="1"/>
      <c r="AG14" s="1"/>
    </row>
    <row r="15" spans="1:33" s="2" customFormat="1">
      <c r="A15" s="47" t="s">
        <v>11</v>
      </c>
      <c r="B15" s="34">
        <f>+B21</f>
        <v>8551</v>
      </c>
      <c r="C15" s="34">
        <f>+C21</f>
        <v>3766</v>
      </c>
      <c r="D15" s="34">
        <f>+D21</f>
        <v>4785</v>
      </c>
      <c r="E15" s="34"/>
      <c r="F15" s="34">
        <f>+F21</f>
        <v>1739</v>
      </c>
      <c r="G15" s="34">
        <f>+G21</f>
        <v>745</v>
      </c>
      <c r="H15" s="34">
        <f>+H21</f>
        <v>994</v>
      </c>
      <c r="I15" s="34"/>
      <c r="J15" s="34">
        <f>+J21</f>
        <v>1707</v>
      </c>
      <c r="K15" s="34">
        <f>+K21</f>
        <v>762</v>
      </c>
      <c r="L15" s="34">
        <f>+L21</f>
        <v>945</v>
      </c>
      <c r="M15" s="34"/>
      <c r="N15" s="34">
        <f>+N21</f>
        <v>1711</v>
      </c>
      <c r="O15" s="34">
        <f>+O21</f>
        <v>750</v>
      </c>
      <c r="P15" s="34">
        <f>+P21</f>
        <v>961</v>
      </c>
      <c r="Q15" s="34"/>
      <c r="R15" s="34">
        <f>+R21</f>
        <v>1439</v>
      </c>
      <c r="S15" s="34">
        <f>+S21</f>
        <v>599</v>
      </c>
      <c r="T15" s="34">
        <f>+T21</f>
        <v>840</v>
      </c>
      <c r="U15" s="34"/>
      <c r="V15" s="34">
        <f>+V21</f>
        <v>1611</v>
      </c>
      <c r="W15" s="34">
        <f>+W21</f>
        <v>709</v>
      </c>
      <c r="X15" s="34">
        <f>+X21</f>
        <v>902</v>
      </c>
      <c r="Y15" s="34"/>
      <c r="Z15" s="34">
        <f>+Z21</f>
        <v>344</v>
      </c>
      <c r="AA15" s="34">
        <f>+AA21</f>
        <v>201</v>
      </c>
      <c r="AB15" s="34">
        <f>+AB21</f>
        <v>143</v>
      </c>
      <c r="AC15" s="1"/>
      <c r="AD15" s="1"/>
      <c r="AE15" s="1"/>
      <c r="AF15" s="1"/>
      <c r="AG15" s="1"/>
    </row>
    <row r="16" spans="1:33" s="2" customFormat="1" ht="15">
      <c r="A16" s="1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1"/>
      <c r="AD16" s="1"/>
      <c r="AE16" s="1"/>
      <c r="AF16" s="1"/>
      <c r="AG16" s="1"/>
    </row>
    <row r="17" spans="1:33" s="2" customFormat="1" ht="15">
      <c r="A17" s="40" t="s">
        <v>12</v>
      </c>
      <c r="B17" s="35"/>
      <c r="C17" s="35"/>
      <c r="D17" s="35"/>
      <c r="E17" s="36"/>
      <c r="F17" s="35"/>
      <c r="G17" s="35"/>
      <c r="H17" s="35"/>
      <c r="I17" s="36"/>
      <c r="J17" s="35"/>
      <c r="K17" s="35"/>
      <c r="L17" s="35"/>
      <c r="M17" s="36"/>
      <c r="N17" s="35"/>
      <c r="O17" s="35"/>
      <c r="P17" s="35"/>
      <c r="Q17" s="36"/>
      <c r="R17" s="35"/>
      <c r="S17" s="35"/>
      <c r="T17" s="35"/>
      <c r="U17" s="36"/>
      <c r="V17" s="35"/>
      <c r="W17" s="35"/>
      <c r="X17" s="35"/>
      <c r="Y17" s="36"/>
      <c r="Z17" s="35"/>
      <c r="AA17" s="35"/>
      <c r="AB17" s="35"/>
      <c r="AC17" s="1"/>
      <c r="AD17" s="1"/>
      <c r="AE17" s="1"/>
      <c r="AF17" s="1"/>
      <c r="AG17" s="1"/>
    </row>
    <row r="18" spans="1:33" s="2" customFormat="1" ht="15">
      <c r="A18" s="42" t="s">
        <v>13</v>
      </c>
      <c r="B18" s="34">
        <f>SUM(B19:B21)</f>
        <v>128224</v>
      </c>
      <c r="C18" s="34">
        <f>SUM(C19:C21)</f>
        <v>58775</v>
      </c>
      <c r="D18" s="34">
        <f>SUM(D19:D21)</f>
        <v>69449</v>
      </c>
      <c r="E18" s="34"/>
      <c r="F18" s="34">
        <f>SUM(F19:F21)</f>
        <v>32288</v>
      </c>
      <c r="G18" s="34">
        <f>SUM(G19:G21)</f>
        <v>15402</v>
      </c>
      <c r="H18" s="34">
        <f>SUM(H19:H21)</f>
        <v>16886</v>
      </c>
      <c r="I18" s="37"/>
      <c r="J18" s="34">
        <f>SUM(J19:J21)</f>
        <v>26315</v>
      </c>
      <c r="K18" s="34">
        <f>SUM(K19:K21)</f>
        <v>12345</v>
      </c>
      <c r="L18" s="34">
        <f>SUM(L19:L21)</f>
        <v>13970</v>
      </c>
      <c r="M18" s="37"/>
      <c r="N18" s="34">
        <f>SUM(N19:N21)</f>
        <v>24976</v>
      </c>
      <c r="O18" s="34">
        <f>SUM(O19:O21)</f>
        <v>11377</v>
      </c>
      <c r="P18" s="34">
        <f>SUM(P19:P21)</f>
        <v>13599</v>
      </c>
      <c r="Q18" s="37"/>
      <c r="R18" s="34">
        <f>SUM(R19:R21)</f>
        <v>19226</v>
      </c>
      <c r="S18" s="34">
        <f>SUM(S19:S21)</f>
        <v>8445</v>
      </c>
      <c r="T18" s="34">
        <f>SUM(T19:T21)</f>
        <v>10781</v>
      </c>
      <c r="U18" s="37"/>
      <c r="V18" s="34">
        <f>SUM(V19:V21)</f>
        <v>20639</v>
      </c>
      <c r="W18" s="34">
        <f>SUM(W19:W21)</f>
        <v>9035</v>
      </c>
      <c r="X18" s="34">
        <f>SUM(X19:X21)</f>
        <v>11604</v>
      </c>
      <c r="Y18" s="37"/>
      <c r="Z18" s="34">
        <f>SUM(Z19:Z21)</f>
        <v>4780</v>
      </c>
      <c r="AA18" s="34">
        <f>SUM(AA19:AA21)</f>
        <v>2171</v>
      </c>
      <c r="AB18" s="34">
        <f>SUM(AB19:AB21)</f>
        <v>2609</v>
      </c>
      <c r="AC18" s="1"/>
      <c r="AD18" s="1"/>
      <c r="AE18" s="1"/>
      <c r="AF18" s="1"/>
      <c r="AG18" s="1"/>
    </row>
    <row r="19" spans="1:33">
      <c r="A19" s="47" t="s">
        <v>9</v>
      </c>
      <c r="B19" s="38">
        <v>99948</v>
      </c>
      <c r="C19" s="38">
        <v>45467</v>
      </c>
      <c r="D19" s="38">
        <v>54481</v>
      </c>
      <c r="E19" s="38"/>
      <c r="F19" s="38">
        <v>26194</v>
      </c>
      <c r="G19" s="38">
        <v>12528</v>
      </c>
      <c r="H19" s="38">
        <v>13666</v>
      </c>
      <c r="I19" s="38"/>
      <c r="J19" s="38">
        <v>20416</v>
      </c>
      <c r="K19" s="38">
        <v>9531</v>
      </c>
      <c r="L19" s="38">
        <v>10885</v>
      </c>
      <c r="M19" s="38"/>
      <c r="N19" s="38">
        <v>19237</v>
      </c>
      <c r="O19" s="38">
        <v>8695</v>
      </c>
      <c r="P19" s="38">
        <v>10542</v>
      </c>
      <c r="Q19" s="38"/>
      <c r="R19" s="38">
        <v>14468</v>
      </c>
      <c r="S19" s="38">
        <v>6280</v>
      </c>
      <c r="T19" s="38">
        <v>8188</v>
      </c>
      <c r="U19" s="38"/>
      <c r="V19" s="38">
        <v>15423</v>
      </c>
      <c r="W19" s="38">
        <v>6595</v>
      </c>
      <c r="X19" s="38">
        <v>8828</v>
      </c>
      <c r="Y19" s="38"/>
      <c r="Z19" s="38">
        <v>4210</v>
      </c>
      <c r="AA19" s="38">
        <v>1838</v>
      </c>
      <c r="AB19" s="38">
        <v>2372</v>
      </c>
    </row>
    <row r="20" spans="1:33">
      <c r="A20" s="47" t="s">
        <v>10</v>
      </c>
      <c r="B20" s="38">
        <v>19725</v>
      </c>
      <c r="C20" s="38">
        <v>9542</v>
      </c>
      <c r="D20" s="38">
        <v>10183</v>
      </c>
      <c r="E20" s="38"/>
      <c r="F20" s="38">
        <v>4355</v>
      </c>
      <c r="G20" s="38">
        <v>2129</v>
      </c>
      <c r="H20" s="38">
        <v>2226</v>
      </c>
      <c r="I20" s="38"/>
      <c r="J20" s="38">
        <v>4192</v>
      </c>
      <c r="K20" s="38">
        <v>2052</v>
      </c>
      <c r="L20" s="38">
        <v>2140</v>
      </c>
      <c r="M20" s="38"/>
      <c r="N20" s="38">
        <v>4028</v>
      </c>
      <c r="O20" s="38">
        <v>1932</v>
      </c>
      <c r="P20" s="38">
        <v>2096</v>
      </c>
      <c r="Q20" s="38"/>
      <c r="R20" s="38">
        <v>3319</v>
      </c>
      <c r="S20" s="38">
        <v>1566</v>
      </c>
      <c r="T20" s="38">
        <v>1753</v>
      </c>
      <c r="U20" s="38"/>
      <c r="V20" s="38">
        <v>3605</v>
      </c>
      <c r="W20" s="38">
        <v>1731</v>
      </c>
      <c r="X20" s="38">
        <v>1874</v>
      </c>
      <c r="Y20" s="38"/>
      <c r="Z20" s="38">
        <v>226</v>
      </c>
      <c r="AA20" s="38">
        <v>132</v>
      </c>
      <c r="AB20" s="38">
        <v>94</v>
      </c>
    </row>
    <row r="21" spans="1:33">
      <c r="A21" s="47" t="s">
        <v>11</v>
      </c>
      <c r="B21" s="38">
        <v>8551</v>
      </c>
      <c r="C21" s="38">
        <v>3766</v>
      </c>
      <c r="D21" s="38">
        <v>4785</v>
      </c>
      <c r="E21" s="38"/>
      <c r="F21" s="38">
        <v>1739</v>
      </c>
      <c r="G21" s="38">
        <v>745</v>
      </c>
      <c r="H21" s="38">
        <v>994</v>
      </c>
      <c r="I21" s="38"/>
      <c r="J21" s="38">
        <v>1707</v>
      </c>
      <c r="K21" s="38">
        <v>762</v>
      </c>
      <c r="L21" s="38">
        <v>945</v>
      </c>
      <c r="M21" s="38"/>
      <c r="N21" s="38">
        <v>1711</v>
      </c>
      <c r="O21" s="38">
        <v>750</v>
      </c>
      <c r="P21" s="38">
        <v>961</v>
      </c>
      <c r="Q21" s="38"/>
      <c r="R21" s="38">
        <v>1439</v>
      </c>
      <c r="S21" s="38">
        <v>599</v>
      </c>
      <c r="T21" s="38">
        <v>840</v>
      </c>
      <c r="U21" s="38"/>
      <c r="V21" s="38">
        <v>1611</v>
      </c>
      <c r="W21" s="38">
        <v>709</v>
      </c>
      <c r="X21" s="38">
        <v>902</v>
      </c>
      <c r="Y21" s="38"/>
      <c r="Z21" s="38">
        <v>344</v>
      </c>
      <c r="AA21" s="38">
        <v>201</v>
      </c>
      <c r="AB21" s="38">
        <v>143</v>
      </c>
    </row>
    <row r="22" spans="1:33">
      <c r="A22" s="41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</row>
    <row r="23" spans="1:33" ht="15">
      <c r="A23" s="43" t="s">
        <v>14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</row>
    <row r="24" spans="1:33" s="2" customFormat="1" ht="15">
      <c r="A24" s="42" t="s">
        <v>13</v>
      </c>
      <c r="B24" s="34">
        <f>SUM(B25:B27)</f>
        <v>40591</v>
      </c>
      <c r="C24" s="34">
        <f>SUM(C25:C27)</f>
        <v>18213</v>
      </c>
      <c r="D24" s="34">
        <f>SUM(D25:D27)</f>
        <v>22378</v>
      </c>
      <c r="E24" s="34"/>
      <c r="F24" s="34">
        <f>SUM(F25:F27)</f>
        <v>10939</v>
      </c>
      <c r="G24" s="34">
        <f>SUM(G25:G27)</f>
        <v>5180</v>
      </c>
      <c r="H24" s="34">
        <f>SUM(H25:H27)</f>
        <v>5759</v>
      </c>
      <c r="I24" s="37"/>
      <c r="J24" s="34">
        <f>SUM(J25:J27)</f>
        <v>8836</v>
      </c>
      <c r="K24" s="34">
        <f>SUM(K25:K27)</f>
        <v>3992</v>
      </c>
      <c r="L24" s="34">
        <f>SUM(L25:L27)</f>
        <v>4844</v>
      </c>
      <c r="M24" s="37"/>
      <c r="N24" s="34">
        <f>SUM(N25:N27)</f>
        <v>7721</v>
      </c>
      <c r="O24" s="34">
        <f>SUM(O25:O27)</f>
        <v>3451</v>
      </c>
      <c r="P24" s="34">
        <f>SUM(P25:P27)</f>
        <v>4270</v>
      </c>
      <c r="Q24" s="37"/>
      <c r="R24" s="34">
        <f>SUM(R25:R27)</f>
        <v>5513</v>
      </c>
      <c r="S24" s="34">
        <f>SUM(S25:S27)</f>
        <v>2282</v>
      </c>
      <c r="T24" s="34">
        <f>SUM(T25:T27)</f>
        <v>3231</v>
      </c>
      <c r="U24" s="37"/>
      <c r="V24" s="34">
        <f>SUM(V25:V27)</f>
        <v>5744</v>
      </c>
      <c r="W24" s="34">
        <f>SUM(W25:W27)</f>
        <v>2462</v>
      </c>
      <c r="X24" s="34">
        <f>SUM(X25:X27)</f>
        <v>3282</v>
      </c>
      <c r="Y24" s="37"/>
      <c r="Z24" s="34">
        <f>SUM(Z25:Z27)</f>
        <v>1838</v>
      </c>
      <c r="AA24" s="34">
        <f>SUM(AA25:AA27)</f>
        <v>846</v>
      </c>
      <c r="AB24" s="34">
        <f>SUM(AB25:AB27)</f>
        <v>992</v>
      </c>
      <c r="AC24" s="1"/>
      <c r="AD24" s="1"/>
      <c r="AE24" s="1"/>
      <c r="AF24" s="1"/>
      <c r="AG24" s="1"/>
    </row>
    <row r="25" spans="1:33">
      <c r="A25" s="47" t="s">
        <v>9</v>
      </c>
      <c r="B25" s="38">
        <v>40053</v>
      </c>
      <c r="C25" s="38">
        <v>17962</v>
      </c>
      <c r="D25" s="38">
        <v>22091</v>
      </c>
      <c r="E25" s="38"/>
      <c r="F25" s="38">
        <v>10826</v>
      </c>
      <c r="G25" s="38">
        <v>5118</v>
      </c>
      <c r="H25" s="38">
        <v>5708</v>
      </c>
      <c r="I25" s="38"/>
      <c r="J25" s="38">
        <v>8711</v>
      </c>
      <c r="K25" s="38">
        <v>3927</v>
      </c>
      <c r="L25" s="38">
        <v>4784</v>
      </c>
      <c r="M25" s="38"/>
      <c r="N25" s="38">
        <v>7621</v>
      </c>
      <c r="O25" s="38">
        <v>3403</v>
      </c>
      <c r="P25" s="38">
        <v>4218</v>
      </c>
      <c r="Q25" s="38"/>
      <c r="R25" s="38">
        <v>5411</v>
      </c>
      <c r="S25" s="38">
        <v>2244</v>
      </c>
      <c r="T25" s="38">
        <v>3167</v>
      </c>
      <c r="U25" s="38"/>
      <c r="V25" s="38">
        <v>5646</v>
      </c>
      <c r="W25" s="38">
        <v>2424</v>
      </c>
      <c r="X25" s="38">
        <v>3222</v>
      </c>
      <c r="Y25" s="38"/>
      <c r="Z25" s="38">
        <v>1838</v>
      </c>
      <c r="AA25" s="38">
        <v>846</v>
      </c>
      <c r="AB25" s="38">
        <v>992</v>
      </c>
    </row>
    <row r="26" spans="1:33">
      <c r="A26" s="47" t="s">
        <v>10</v>
      </c>
      <c r="B26" s="38">
        <v>538</v>
      </c>
      <c r="C26" s="38">
        <v>251</v>
      </c>
      <c r="D26" s="38">
        <v>287</v>
      </c>
      <c r="E26" s="38"/>
      <c r="F26" s="38">
        <v>113</v>
      </c>
      <c r="G26" s="38">
        <v>62</v>
      </c>
      <c r="H26" s="38">
        <v>51</v>
      </c>
      <c r="I26" s="38"/>
      <c r="J26" s="38">
        <v>125</v>
      </c>
      <c r="K26" s="38">
        <v>65</v>
      </c>
      <c r="L26" s="38">
        <v>60</v>
      </c>
      <c r="M26" s="38"/>
      <c r="N26" s="38">
        <v>100</v>
      </c>
      <c r="O26" s="38">
        <v>48</v>
      </c>
      <c r="P26" s="38">
        <v>52</v>
      </c>
      <c r="Q26" s="38"/>
      <c r="R26" s="38">
        <v>102</v>
      </c>
      <c r="S26" s="38">
        <v>38</v>
      </c>
      <c r="T26" s="38">
        <v>64</v>
      </c>
      <c r="U26" s="38"/>
      <c r="V26" s="38">
        <v>98</v>
      </c>
      <c r="W26" s="38">
        <v>38</v>
      </c>
      <c r="X26" s="38">
        <v>60</v>
      </c>
      <c r="Y26" s="38"/>
      <c r="Z26" s="38">
        <v>0</v>
      </c>
      <c r="AA26" s="38">
        <v>0</v>
      </c>
      <c r="AB26" s="38">
        <v>0</v>
      </c>
    </row>
    <row r="27" spans="1:33">
      <c r="A27" s="41"/>
    </row>
    <row r="28" spans="1:33" s="2" customFormat="1" ht="15.75">
      <c r="A28" s="14"/>
      <c r="B28" s="51" t="s">
        <v>15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1"/>
      <c r="AD28" s="1"/>
      <c r="AE28" s="1"/>
      <c r="AF28" s="1"/>
      <c r="AG28" s="1"/>
    </row>
    <row r="29" spans="1:33" s="2" customFormat="1" ht="16.5">
      <c r="A29" s="14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"/>
      <c r="AD29" s="1"/>
      <c r="AE29" s="1"/>
      <c r="AF29" s="1"/>
      <c r="AG29" s="1"/>
    </row>
    <row r="30" spans="1:33" s="2" customFormat="1" ht="15">
      <c r="A30" s="39" t="s">
        <v>3</v>
      </c>
      <c r="B30" s="26">
        <f t="shared" ref="B30:D33" si="7">+B12/(B12+B58+B104)*100</f>
        <v>57.866466482936396</v>
      </c>
      <c r="C30" s="26">
        <f t="shared" si="7"/>
        <v>53.888636125013122</v>
      </c>
      <c r="D30" s="26">
        <f t="shared" si="7"/>
        <v>61.683919203047012</v>
      </c>
      <c r="E30" s="26"/>
      <c r="F30" s="26">
        <f t="shared" ref="F30:H33" si="8">+F12/(F12+F58+F104)*100</f>
        <v>54.112212708427222</v>
      </c>
      <c r="G30" s="26">
        <f t="shared" si="8"/>
        <v>50.068113262625282</v>
      </c>
      <c r="H30" s="26">
        <f t="shared" si="8"/>
        <v>58.399525479678147</v>
      </c>
      <c r="I30" s="26"/>
      <c r="J30" s="26">
        <f t="shared" ref="J30:L33" si="9">+J12/(J12+J58+J104)*100</f>
        <v>52.96537383600036</v>
      </c>
      <c r="K30" s="26">
        <f t="shared" si="9"/>
        <v>49.485066941297632</v>
      </c>
      <c r="L30" s="26">
        <f t="shared" si="9"/>
        <v>56.410410170304623</v>
      </c>
      <c r="M30" s="26"/>
      <c r="N30" s="26">
        <f t="shared" ref="N30:P33" si="10">+N12/(N12+N58+N104)*100</f>
        <v>63.133809615755943</v>
      </c>
      <c r="O30" s="26">
        <f t="shared" si="10"/>
        <v>59.113379046404077</v>
      </c>
      <c r="P30" s="26">
        <f t="shared" si="10"/>
        <v>66.910057664944205</v>
      </c>
      <c r="Q30" s="26"/>
      <c r="R30" s="26">
        <f t="shared" ref="R30:T33" si="11">+R12/(R12+R58+R104)*100</f>
        <v>51.624548736462096</v>
      </c>
      <c r="S30" s="26">
        <f t="shared" si="11"/>
        <v>47.110232762406675</v>
      </c>
      <c r="T30" s="26">
        <f t="shared" si="11"/>
        <v>55.711502524750514</v>
      </c>
      <c r="U30" s="26"/>
      <c r="V30" s="26">
        <f t="shared" ref="V30:X33" si="12">+V12/(V12+V58+V104)*100</f>
        <v>70.180618732210789</v>
      </c>
      <c r="W30" s="26">
        <f t="shared" si="12"/>
        <v>67.320529335987828</v>
      </c>
      <c r="X30" s="26">
        <f t="shared" si="12"/>
        <v>72.561540336339263</v>
      </c>
      <c r="Y30" s="26"/>
      <c r="Z30" s="26">
        <f t="shared" ref="Z30:AB33" si="13">+Z12/(Z12+Z58+Z104)*100</f>
        <v>80.924431401320618</v>
      </c>
      <c r="AA30" s="26">
        <f t="shared" si="13"/>
        <v>79.165573340330624</v>
      </c>
      <c r="AB30" s="26">
        <f t="shared" si="13"/>
        <v>82.459354247767351</v>
      </c>
      <c r="AC30" s="1"/>
      <c r="AD30" s="1"/>
      <c r="AE30" s="1"/>
      <c r="AF30" s="1"/>
      <c r="AG30" s="1"/>
    </row>
    <row r="31" spans="1:33" s="2" customFormat="1">
      <c r="A31" s="47" t="s">
        <v>9</v>
      </c>
      <c r="B31" s="26">
        <f t="shared" si="7"/>
        <v>55.105703793213387</v>
      </c>
      <c r="C31" s="26">
        <f t="shared" si="7"/>
        <v>51.033889031925852</v>
      </c>
      <c r="D31" s="26">
        <f t="shared" si="7"/>
        <v>59.005478882030651</v>
      </c>
      <c r="E31" s="26"/>
      <c r="F31" s="26">
        <f t="shared" si="8"/>
        <v>51.735703504947175</v>
      </c>
      <c r="G31" s="26">
        <f t="shared" si="8"/>
        <v>47.765476544947624</v>
      </c>
      <c r="H31" s="26">
        <f t="shared" si="8"/>
        <v>55.973189264149305</v>
      </c>
      <c r="I31" s="26"/>
      <c r="J31" s="26">
        <f t="shared" si="9"/>
        <v>49.871584138072734</v>
      </c>
      <c r="K31" s="26">
        <f t="shared" si="9"/>
        <v>46.334997417799968</v>
      </c>
      <c r="L31" s="26">
        <f t="shared" si="9"/>
        <v>53.370346401444188</v>
      </c>
      <c r="M31" s="26"/>
      <c r="N31" s="26">
        <f t="shared" si="10"/>
        <v>60.443344210644767</v>
      </c>
      <c r="O31" s="26">
        <f t="shared" si="10"/>
        <v>56.332650400447015</v>
      </c>
      <c r="P31" s="26">
        <f t="shared" si="10"/>
        <v>64.288514308114458</v>
      </c>
      <c r="Q31" s="26"/>
      <c r="R31" s="26">
        <f t="shared" si="11"/>
        <v>48.696781147420509</v>
      </c>
      <c r="S31" s="26">
        <f t="shared" si="11"/>
        <v>44.179537680107806</v>
      </c>
      <c r="T31" s="26">
        <f t="shared" si="11"/>
        <v>52.745261984392421</v>
      </c>
      <c r="U31" s="26"/>
      <c r="V31" s="26">
        <f t="shared" si="12"/>
        <v>67.34752589182969</v>
      </c>
      <c r="W31" s="26">
        <f t="shared" si="12"/>
        <v>64.028113020019887</v>
      </c>
      <c r="X31" s="26">
        <f t="shared" si="12"/>
        <v>70.06628677753227</v>
      </c>
      <c r="Y31" s="26"/>
      <c r="Z31" s="26">
        <f t="shared" si="13"/>
        <v>80.021169621593017</v>
      </c>
      <c r="AA31" s="26">
        <f t="shared" si="13"/>
        <v>77.932636469221833</v>
      </c>
      <c r="AB31" s="26">
        <f t="shared" si="13"/>
        <v>81.76956733106465</v>
      </c>
      <c r="AC31" s="1"/>
      <c r="AD31" s="1"/>
      <c r="AE31" s="1"/>
      <c r="AF31" s="1"/>
      <c r="AG31" s="1"/>
    </row>
    <row r="32" spans="1:33" s="2" customFormat="1">
      <c r="A32" s="47" t="s">
        <v>10</v>
      </c>
      <c r="B32" s="26">
        <f t="shared" si="7"/>
        <v>78.211363285471663</v>
      </c>
      <c r="C32" s="26">
        <f t="shared" si="7"/>
        <v>74.590600959707515</v>
      </c>
      <c r="D32" s="26">
        <f t="shared" si="7"/>
        <v>81.93129352844511</v>
      </c>
      <c r="E32" s="26"/>
      <c r="F32" s="26">
        <f t="shared" si="8"/>
        <v>77.381364738482844</v>
      </c>
      <c r="G32" s="26">
        <f t="shared" si="8"/>
        <v>73.375753516409915</v>
      </c>
      <c r="H32" s="26">
        <f t="shared" si="8"/>
        <v>81.671449067431851</v>
      </c>
      <c r="I32" s="26"/>
      <c r="J32" s="26">
        <f t="shared" si="9"/>
        <v>77.407208176438942</v>
      </c>
      <c r="K32" s="26">
        <f t="shared" si="9"/>
        <v>73.995106606081791</v>
      </c>
      <c r="L32" s="26">
        <f t="shared" si="9"/>
        <v>81.00147275405007</v>
      </c>
      <c r="M32" s="26"/>
      <c r="N32" s="26">
        <f t="shared" si="10"/>
        <v>79.984499128075953</v>
      </c>
      <c r="O32" s="26">
        <f t="shared" si="10"/>
        <v>75.717017208413012</v>
      </c>
      <c r="P32" s="26">
        <f t="shared" si="10"/>
        <v>84.367635506677146</v>
      </c>
      <c r="Q32" s="26"/>
      <c r="R32" s="26">
        <f t="shared" si="11"/>
        <v>71.374921760901316</v>
      </c>
      <c r="S32" s="26">
        <f t="shared" si="11"/>
        <v>66.500829187396349</v>
      </c>
      <c r="T32" s="26">
        <f t="shared" si="11"/>
        <v>76.312473750524987</v>
      </c>
      <c r="U32" s="26"/>
      <c r="V32" s="26">
        <f t="shared" si="12"/>
        <v>84.659350708733427</v>
      </c>
      <c r="W32" s="26">
        <f t="shared" si="12"/>
        <v>83.443396226415089</v>
      </c>
      <c r="X32" s="26">
        <f t="shared" si="12"/>
        <v>85.803016858917474</v>
      </c>
      <c r="Y32" s="26"/>
      <c r="Z32" s="26">
        <f t="shared" si="13"/>
        <v>98.689956331877724</v>
      </c>
      <c r="AA32" s="26">
        <f t="shared" si="13"/>
        <v>97.777777777777771</v>
      </c>
      <c r="AB32" s="26">
        <f t="shared" si="13"/>
        <v>100</v>
      </c>
      <c r="AC32" s="1"/>
      <c r="AD32" s="1"/>
      <c r="AE32" s="1"/>
      <c r="AF32" s="1"/>
      <c r="AG32" s="1"/>
    </row>
    <row r="33" spans="1:33" s="2" customFormat="1">
      <c r="A33" s="47" t="s">
        <v>11</v>
      </c>
      <c r="B33" s="26">
        <f t="shared" si="7"/>
        <v>72.681682957926057</v>
      </c>
      <c r="C33" s="26">
        <f t="shared" si="7"/>
        <v>69.126284875183558</v>
      </c>
      <c r="D33" s="26">
        <f t="shared" si="7"/>
        <v>75.747981636852941</v>
      </c>
      <c r="E33" s="26"/>
      <c r="F33" s="26">
        <f t="shared" si="8"/>
        <v>68.089271730618634</v>
      </c>
      <c r="G33" s="26">
        <f t="shared" si="8"/>
        <v>63.189143341815104</v>
      </c>
      <c r="H33" s="26">
        <f t="shared" si="8"/>
        <v>72.290909090909096</v>
      </c>
      <c r="I33" s="26"/>
      <c r="J33" s="26">
        <f t="shared" si="9"/>
        <v>71.572327044025158</v>
      </c>
      <c r="K33" s="26">
        <f t="shared" si="9"/>
        <v>68.772563176895304</v>
      </c>
      <c r="L33" s="26">
        <f t="shared" si="9"/>
        <v>74.001566170712607</v>
      </c>
      <c r="M33" s="26"/>
      <c r="N33" s="26">
        <f t="shared" si="10"/>
        <v>77.985414767547852</v>
      </c>
      <c r="O33" s="26">
        <f t="shared" si="10"/>
        <v>75.528700906344412</v>
      </c>
      <c r="P33" s="26">
        <f t="shared" si="10"/>
        <v>80.016652789342217</v>
      </c>
      <c r="Q33" s="26"/>
      <c r="R33" s="26">
        <f t="shared" si="11"/>
        <v>62.402428447528195</v>
      </c>
      <c r="S33" s="26">
        <f t="shared" si="11"/>
        <v>56.296992481203013</v>
      </c>
      <c r="T33" s="26">
        <f t="shared" si="11"/>
        <v>67.632850241545896</v>
      </c>
      <c r="U33" s="26"/>
      <c r="V33" s="26">
        <f t="shared" si="12"/>
        <v>83.255813953488371</v>
      </c>
      <c r="W33" s="26">
        <f t="shared" si="12"/>
        <v>81.307339449541288</v>
      </c>
      <c r="X33" s="26">
        <f t="shared" si="12"/>
        <v>84.854186265286927</v>
      </c>
      <c r="Y33" s="26"/>
      <c r="Z33" s="26">
        <f t="shared" si="13"/>
        <v>87.979539641943745</v>
      </c>
      <c r="AA33" s="26">
        <f t="shared" si="13"/>
        <v>86.637931034482762</v>
      </c>
      <c r="AB33" s="26">
        <f t="shared" si="13"/>
        <v>89.937106918238996</v>
      </c>
      <c r="AC33" s="1"/>
      <c r="AD33" s="1"/>
      <c r="AE33" s="1"/>
      <c r="AF33" s="1"/>
      <c r="AG33" s="1"/>
    </row>
    <row r="34" spans="1:33" s="2" customFormat="1" ht="15">
      <c r="A34" s="19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1"/>
      <c r="AD34" s="1"/>
      <c r="AE34" s="1"/>
      <c r="AF34" s="1"/>
      <c r="AG34" s="1"/>
    </row>
    <row r="35" spans="1:33" s="2" customFormat="1" ht="15">
      <c r="A35" s="39" t="s">
        <v>12</v>
      </c>
      <c r="B35" s="27"/>
      <c r="C35" s="27"/>
      <c r="D35" s="27"/>
      <c r="E35" s="28"/>
      <c r="F35" s="27"/>
      <c r="G35" s="27"/>
      <c r="H35" s="27"/>
      <c r="I35" s="28"/>
      <c r="J35" s="27"/>
      <c r="K35" s="27"/>
      <c r="L35" s="27"/>
      <c r="M35" s="28"/>
      <c r="N35" s="27"/>
      <c r="O35" s="27"/>
      <c r="P35" s="27"/>
      <c r="Q35" s="28"/>
      <c r="R35" s="27"/>
      <c r="S35" s="27"/>
      <c r="T35" s="27"/>
      <c r="U35" s="28"/>
      <c r="V35" s="27"/>
      <c r="W35" s="27"/>
      <c r="X35" s="27"/>
      <c r="Y35" s="28"/>
      <c r="Z35" s="27"/>
      <c r="AA35" s="27"/>
      <c r="AB35" s="27"/>
      <c r="AC35" s="1"/>
      <c r="AD35" s="1"/>
      <c r="AE35" s="1"/>
      <c r="AF35" s="1"/>
      <c r="AG35" s="1"/>
    </row>
    <row r="36" spans="1:33" s="2" customFormat="1" ht="15">
      <c r="A36" s="44" t="s">
        <v>13</v>
      </c>
      <c r="B36" s="26">
        <f t="shared" ref="B36:D39" si="14">+B18/(B18+B64+B110)*100</f>
        <v>57.430789144835558</v>
      </c>
      <c r="C36" s="26">
        <f t="shared" si="14"/>
        <v>53.854823339686263</v>
      </c>
      <c r="D36" s="26">
        <f t="shared" si="14"/>
        <v>60.850251027328248</v>
      </c>
      <c r="E36" s="26"/>
      <c r="F36" s="26">
        <f t="shared" ref="F36:H39" si="15">+F18/(F18+F64+F110)*100</f>
        <v>53.239236895477106</v>
      </c>
      <c r="G36" s="26">
        <f t="shared" si="15"/>
        <v>49.503423006460324</v>
      </c>
      <c r="H36" s="26">
        <f t="shared" si="15"/>
        <v>57.174781607638657</v>
      </c>
      <c r="I36" s="26"/>
      <c r="J36" s="26">
        <f t="shared" ref="J36:L39" si="16">+J18/(J18+J64+J110)*100</f>
        <v>52.516564221282039</v>
      </c>
      <c r="K36" s="26">
        <f t="shared" si="16"/>
        <v>49.574331379005706</v>
      </c>
      <c r="L36" s="26">
        <f t="shared" si="16"/>
        <v>55.423311909862726</v>
      </c>
      <c r="M36" s="26"/>
      <c r="N36" s="26">
        <f t="shared" ref="N36:P39" si="17">+N18/(N18+N64+N110)*100</f>
        <v>62.742733690054507</v>
      </c>
      <c r="O36" s="26">
        <f t="shared" si="17"/>
        <v>59.107439733998334</v>
      </c>
      <c r="P36" s="26">
        <f t="shared" si="17"/>
        <v>66.146213337224566</v>
      </c>
      <c r="Q36" s="26"/>
      <c r="R36" s="26">
        <f t="shared" ref="R36:T39" si="18">+R18/(R18+R64+R110)*100</f>
        <v>51.380314813330131</v>
      </c>
      <c r="S36" s="26">
        <f t="shared" si="18"/>
        <v>47.494516618862832</v>
      </c>
      <c r="T36" s="26">
        <f t="shared" si="18"/>
        <v>54.898665851919745</v>
      </c>
      <c r="U36" s="26"/>
      <c r="V36" s="26">
        <f t="shared" ref="V36:X39" si="19">+V18/(V18+V64+V110)*100</f>
        <v>70.174424535037915</v>
      </c>
      <c r="W36" s="26">
        <f t="shared" si="19"/>
        <v>67.682972507303916</v>
      </c>
      <c r="X36" s="26">
        <f t="shared" si="19"/>
        <v>72.245050429585362</v>
      </c>
      <c r="Y36" s="26"/>
      <c r="Z36" s="26">
        <f t="shared" ref="Z36:AB39" si="20">+Z18/(Z18+Z64+Z110)*100</f>
        <v>81.361702127659569</v>
      </c>
      <c r="AA36" s="26">
        <f t="shared" si="20"/>
        <v>79.146919431279613</v>
      </c>
      <c r="AB36" s="26">
        <f t="shared" si="20"/>
        <v>83.301404853128986</v>
      </c>
      <c r="AC36" s="1"/>
      <c r="AD36" s="1"/>
      <c r="AE36" s="1"/>
      <c r="AF36" s="1"/>
      <c r="AG36" s="1"/>
    </row>
    <row r="37" spans="1:33">
      <c r="A37" s="1" t="s">
        <v>9</v>
      </c>
      <c r="B37" s="26">
        <f t="shared" si="14"/>
        <v>53.667677933793321</v>
      </c>
      <c r="C37" s="26">
        <f t="shared" si="14"/>
        <v>50.029709507042256</v>
      </c>
      <c r="D37" s="26">
        <f t="shared" si="14"/>
        <v>57.134916889518117</v>
      </c>
      <c r="E37" s="29"/>
      <c r="F37" s="26">
        <f t="shared" si="15"/>
        <v>49.934231847036621</v>
      </c>
      <c r="G37" s="26">
        <f t="shared" si="15"/>
        <v>46.350216434200306</v>
      </c>
      <c r="H37" s="26">
        <f t="shared" si="15"/>
        <v>53.743904357401298</v>
      </c>
      <c r="I37" s="29"/>
      <c r="J37" s="26">
        <f t="shared" si="16"/>
        <v>48.264775413711583</v>
      </c>
      <c r="K37" s="26">
        <f t="shared" si="16"/>
        <v>45.357635749298055</v>
      </c>
      <c r="L37" s="26">
        <f t="shared" si="16"/>
        <v>51.134495231831636</v>
      </c>
      <c r="M37" s="29"/>
      <c r="N37" s="26">
        <f t="shared" si="17"/>
        <v>59.065368909085322</v>
      </c>
      <c r="O37" s="26">
        <f t="shared" si="17"/>
        <v>55.396279306829769</v>
      </c>
      <c r="P37" s="26">
        <f t="shared" si="17"/>
        <v>62.478515972263381</v>
      </c>
      <c r="Q37" s="29"/>
      <c r="R37" s="26">
        <f t="shared" si="18"/>
        <v>47.518638946365819</v>
      </c>
      <c r="S37" s="26">
        <f t="shared" si="18"/>
        <v>43.711282800863088</v>
      </c>
      <c r="T37" s="26">
        <f t="shared" si="18"/>
        <v>50.920398009950254</v>
      </c>
      <c r="U37" s="29"/>
      <c r="V37" s="26">
        <f t="shared" si="19"/>
        <v>66.458396173568318</v>
      </c>
      <c r="W37" s="26">
        <f t="shared" si="19"/>
        <v>63.419559573035869</v>
      </c>
      <c r="X37" s="26">
        <f t="shared" si="19"/>
        <v>68.925671455340407</v>
      </c>
      <c r="Y37" s="29"/>
      <c r="Z37" s="26">
        <f t="shared" si="20"/>
        <v>80.114176974310183</v>
      </c>
      <c r="AA37" s="26">
        <f t="shared" si="20"/>
        <v>77.356902356902353</v>
      </c>
      <c r="AB37" s="26">
        <f t="shared" si="20"/>
        <v>82.389718652309824</v>
      </c>
    </row>
    <row r="38" spans="1:33">
      <c r="A38" s="1" t="s">
        <v>10</v>
      </c>
      <c r="B38" s="26">
        <f t="shared" si="14"/>
        <v>78.066252424110502</v>
      </c>
      <c r="C38" s="26">
        <f t="shared" si="14"/>
        <v>74.500312304809484</v>
      </c>
      <c r="D38" s="26">
        <f t="shared" si="14"/>
        <v>81.732081226422665</v>
      </c>
      <c r="E38" s="29"/>
      <c r="F38" s="26">
        <f t="shared" si="15"/>
        <v>77.271114265436481</v>
      </c>
      <c r="G38" s="26">
        <f t="shared" si="15"/>
        <v>73.287435456110146</v>
      </c>
      <c r="H38" s="26">
        <f t="shared" si="15"/>
        <v>81.50860490662761</v>
      </c>
      <c r="I38" s="29"/>
      <c r="J38" s="26">
        <f t="shared" si="16"/>
        <v>77.300387239535311</v>
      </c>
      <c r="K38" s="26">
        <f t="shared" si="16"/>
        <v>73.786407766990294</v>
      </c>
      <c r="L38" s="26">
        <f t="shared" si="16"/>
        <v>80.999242997728999</v>
      </c>
      <c r="M38" s="29"/>
      <c r="N38" s="26">
        <f t="shared" si="17"/>
        <v>79.85725614591594</v>
      </c>
      <c r="O38" s="26">
        <f t="shared" si="17"/>
        <v>75.498241500586175</v>
      </c>
      <c r="P38" s="26">
        <f t="shared" si="17"/>
        <v>84.34607645875252</v>
      </c>
      <c r="Q38" s="29"/>
      <c r="R38" s="26">
        <f t="shared" si="18"/>
        <v>71.131590227175309</v>
      </c>
      <c r="S38" s="26">
        <f t="shared" si="18"/>
        <v>66.638297872340431</v>
      </c>
      <c r="T38" s="26">
        <f t="shared" si="18"/>
        <v>75.690846286701202</v>
      </c>
      <c r="U38" s="29"/>
      <c r="V38" s="26">
        <f t="shared" si="19"/>
        <v>84.446006090419303</v>
      </c>
      <c r="W38" s="26">
        <f t="shared" si="19"/>
        <v>83.301251203079886</v>
      </c>
      <c r="X38" s="26">
        <f t="shared" si="19"/>
        <v>85.531720675490646</v>
      </c>
      <c r="Y38" s="29"/>
      <c r="Z38" s="26">
        <f t="shared" si="20"/>
        <v>98.689956331877724</v>
      </c>
      <c r="AA38" s="26">
        <f t="shared" si="20"/>
        <v>97.777777777777771</v>
      </c>
      <c r="AB38" s="26">
        <f t="shared" si="20"/>
        <v>100</v>
      </c>
    </row>
    <row r="39" spans="1:33">
      <c r="A39" s="1" t="s">
        <v>11</v>
      </c>
      <c r="B39" s="26">
        <f t="shared" si="14"/>
        <v>72.681682957926057</v>
      </c>
      <c r="C39" s="26">
        <f t="shared" si="14"/>
        <v>69.126284875183558</v>
      </c>
      <c r="D39" s="26">
        <f t="shared" si="14"/>
        <v>75.747981636852941</v>
      </c>
      <c r="E39" s="29"/>
      <c r="F39" s="26">
        <f t="shared" si="15"/>
        <v>68.089271730618634</v>
      </c>
      <c r="G39" s="26">
        <f t="shared" si="15"/>
        <v>63.189143341815104</v>
      </c>
      <c r="H39" s="26">
        <f t="shared" si="15"/>
        <v>72.290909090909096</v>
      </c>
      <c r="I39" s="29"/>
      <c r="J39" s="26">
        <f t="shared" si="16"/>
        <v>71.572327044025158</v>
      </c>
      <c r="K39" s="26">
        <f t="shared" si="16"/>
        <v>68.772563176895304</v>
      </c>
      <c r="L39" s="26">
        <f t="shared" si="16"/>
        <v>74.001566170712607</v>
      </c>
      <c r="M39" s="29"/>
      <c r="N39" s="26">
        <f t="shared" si="17"/>
        <v>77.985414767547852</v>
      </c>
      <c r="O39" s="26">
        <f t="shared" si="17"/>
        <v>75.528700906344412</v>
      </c>
      <c r="P39" s="26">
        <f t="shared" si="17"/>
        <v>80.016652789342217</v>
      </c>
      <c r="Q39" s="29"/>
      <c r="R39" s="26">
        <f t="shared" si="18"/>
        <v>62.402428447528195</v>
      </c>
      <c r="S39" s="26">
        <f t="shared" si="18"/>
        <v>56.296992481203013</v>
      </c>
      <c r="T39" s="26">
        <f t="shared" si="18"/>
        <v>67.632850241545896</v>
      </c>
      <c r="U39" s="29"/>
      <c r="V39" s="26">
        <f t="shared" si="19"/>
        <v>83.255813953488371</v>
      </c>
      <c r="W39" s="26">
        <f t="shared" si="19"/>
        <v>81.307339449541288</v>
      </c>
      <c r="X39" s="26">
        <f t="shared" si="19"/>
        <v>84.854186265286927</v>
      </c>
      <c r="Y39" s="29"/>
      <c r="Z39" s="26">
        <f t="shared" si="20"/>
        <v>87.979539641943745</v>
      </c>
      <c r="AA39" s="26">
        <f t="shared" si="20"/>
        <v>86.637931034482762</v>
      </c>
      <c r="AB39" s="26">
        <f t="shared" si="20"/>
        <v>89.937106918238996</v>
      </c>
    </row>
    <row r="40" spans="1:33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1:33" ht="15">
      <c r="A41" s="33" t="s">
        <v>14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</row>
    <row r="42" spans="1:33" ht="15">
      <c r="A42" s="44" t="s">
        <v>13</v>
      </c>
      <c r="B42" s="26">
        <f t="shared" ref="B42:D44" si="21">+B24/(B24+B70+B116)*100</f>
        <v>59.287227050317682</v>
      </c>
      <c r="C42" s="26">
        <f t="shared" si="21"/>
        <v>53.998043226896733</v>
      </c>
      <c r="D42" s="26">
        <f t="shared" si="21"/>
        <v>64.423076923076934</v>
      </c>
      <c r="E42" s="26"/>
      <c r="F42" s="26">
        <f t="shared" ref="F42:H44" si="22">+F24/(F24+F70+F116)*100</f>
        <v>56.864375942194734</v>
      </c>
      <c r="G42" s="26">
        <f t="shared" si="22"/>
        <v>51.825912956478234</v>
      </c>
      <c r="H42" s="26">
        <f t="shared" si="22"/>
        <v>62.313352088292575</v>
      </c>
      <c r="I42" s="26"/>
      <c r="J42" s="26">
        <f t="shared" ref="J42:L44" si="23">+J24/(J24+J70+J116)*100</f>
        <v>54.348628367572886</v>
      </c>
      <c r="K42" s="26">
        <f t="shared" si="23"/>
        <v>49.211045364891518</v>
      </c>
      <c r="L42" s="26">
        <f t="shared" si="23"/>
        <v>59.464767984286773</v>
      </c>
      <c r="M42" s="26"/>
      <c r="N42" s="26">
        <f t="shared" ref="N42:P44" si="24">+N24/(N24+N70+N116)*100</f>
        <v>64.432946674455479</v>
      </c>
      <c r="O42" s="26">
        <f t="shared" si="24"/>
        <v>59.1329677861549</v>
      </c>
      <c r="P42" s="26">
        <f t="shared" si="24"/>
        <v>69.464779567268593</v>
      </c>
      <c r="Q42" s="26"/>
      <c r="R42" s="26">
        <f t="shared" ref="R42:T44" si="25">+R24/(R24+R70+R116)*100</f>
        <v>52.494762902304323</v>
      </c>
      <c r="S42" s="26">
        <f t="shared" si="25"/>
        <v>45.740629384646219</v>
      </c>
      <c r="T42" s="26">
        <f t="shared" si="25"/>
        <v>58.606929076727731</v>
      </c>
      <c r="U42" s="26"/>
      <c r="V42" s="26">
        <f t="shared" ref="V42:X44" si="26">+V24/(V24+V70+V116)*100</f>
        <v>70.202884380347115</v>
      </c>
      <c r="W42" s="26">
        <f t="shared" si="26"/>
        <v>66.023062483239471</v>
      </c>
      <c r="X42" s="26">
        <f t="shared" si="26"/>
        <v>73.703121491129579</v>
      </c>
      <c r="Y42" s="26"/>
      <c r="Z42" s="26">
        <f t="shared" ref="Z42:AB43" si="27">+Z24/(Z24+Z70+Z116)*100</f>
        <v>79.808944854537557</v>
      </c>
      <c r="AA42" s="26">
        <f t="shared" si="27"/>
        <v>79.213483146067418</v>
      </c>
      <c r="AB42" s="26">
        <f t="shared" si="27"/>
        <v>80.323886639676118</v>
      </c>
    </row>
    <row r="43" spans="1:33">
      <c r="A43" s="45" t="s">
        <v>9</v>
      </c>
      <c r="B43" s="26">
        <f t="shared" si="21"/>
        <v>59.054317055909408</v>
      </c>
      <c r="C43" s="26">
        <f t="shared" si="21"/>
        <v>53.76556513409961</v>
      </c>
      <c r="D43" s="26">
        <f t="shared" si="21"/>
        <v>64.18816829381683</v>
      </c>
      <c r="E43" s="28"/>
      <c r="F43" s="26">
        <f t="shared" si="22"/>
        <v>56.683595999790569</v>
      </c>
      <c r="G43" s="26">
        <f t="shared" si="22"/>
        <v>51.623966108533395</v>
      </c>
      <c r="H43" s="26">
        <f t="shared" si="22"/>
        <v>62.144801306477945</v>
      </c>
      <c r="I43" s="28"/>
      <c r="J43" s="26">
        <f t="shared" si="23"/>
        <v>54.092151018380527</v>
      </c>
      <c r="K43" s="26">
        <f t="shared" si="23"/>
        <v>48.891932270916335</v>
      </c>
      <c r="L43" s="26">
        <f t="shared" si="23"/>
        <v>59.266600594648168</v>
      </c>
      <c r="M43" s="28"/>
      <c r="N43" s="26">
        <f t="shared" si="24"/>
        <v>64.225518287544247</v>
      </c>
      <c r="O43" s="26">
        <f t="shared" si="24"/>
        <v>58.875432525951553</v>
      </c>
      <c r="P43" s="26">
        <f t="shared" si="24"/>
        <v>69.306605323693731</v>
      </c>
      <c r="Q43" s="28"/>
      <c r="R43" s="26">
        <f t="shared" si="25"/>
        <v>52.154216867469884</v>
      </c>
      <c r="S43" s="26">
        <f t="shared" si="25"/>
        <v>45.544956362898311</v>
      </c>
      <c r="T43" s="26">
        <f t="shared" si="25"/>
        <v>58.131424375917774</v>
      </c>
      <c r="U43" s="28"/>
      <c r="V43" s="26">
        <f t="shared" si="26"/>
        <v>69.902191407700869</v>
      </c>
      <c r="W43" s="26">
        <f t="shared" si="26"/>
        <v>65.744507729861681</v>
      </c>
      <c r="X43" s="26">
        <f t="shared" si="26"/>
        <v>73.394077448747154</v>
      </c>
      <c r="Y43" s="28"/>
      <c r="Z43" s="26">
        <f t="shared" si="27"/>
        <v>79.808944854537557</v>
      </c>
      <c r="AA43" s="26">
        <f t="shared" si="27"/>
        <v>79.213483146067418</v>
      </c>
      <c r="AB43" s="26">
        <f t="shared" si="27"/>
        <v>80.323886639676118</v>
      </c>
    </row>
    <row r="44" spans="1:33" ht="14.25" thickBot="1">
      <c r="A44" s="7" t="s">
        <v>10</v>
      </c>
      <c r="B44" s="30">
        <f t="shared" si="21"/>
        <v>83.931357254290177</v>
      </c>
      <c r="C44" s="30">
        <f t="shared" si="21"/>
        <v>78.193146417445476</v>
      </c>
      <c r="D44" s="30">
        <f t="shared" si="21"/>
        <v>89.6875</v>
      </c>
      <c r="E44" s="31"/>
      <c r="F44" s="30">
        <f t="shared" si="22"/>
        <v>81.884057971014485</v>
      </c>
      <c r="G44" s="30">
        <f t="shared" si="22"/>
        <v>76.543209876543202</v>
      </c>
      <c r="H44" s="30">
        <f t="shared" si="22"/>
        <v>89.473684210526315</v>
      </c>
      <c r="I44" s="31"/>
      <c r="J44" s="30">
        <f t="shared" si="23"/>
        <v>81.168831168831161</v>
      </c>
      <c r="K44" s="30">
        <f t="shared" si="23"/>
        <v>81.25</v>
      </c>
      <c r="L44" s="30">
        <f t="shared" si="23"/>
        <v>81.081081081081081</v>
      </c>
      <c r="M44" s="31"/>
      <c r="N44" s="30">
        <f t="shared" si="24"/>
        <v>85.470085470085465</v>
      </c>
      <c r="O44" s="30">
        <f t="shared" si="24"/>
        <v>85.714285714285708</v>
      </c>
      <c r="P44" s="30">
        <f t="shared" si="24"/>
        <v>85.245901639344254</v>
      </c>
      <c r="Q44" s="31"/>
      <c r="R44" s="30">
        <f t="shared" si="25"/>
        <v>80.314960629921259</v>
      </c>
      <c r="S44" s="30">
        <f t="shared" si="25"/>
        <v>61.29032258064516</v>
      </c>
      <c r="T44" s="30">
        <f t="shared" si="25"/>
        <v>98.461538461538467</v>
      </c>
      <c r="U44" s="31"/>
      <c r="V44" s="30">
        <f t="shared" si="26"/>
        <v>93.333333333333329</v>
      </c>
      <c r="W44" s="30">
        <f t="shared" si="26"/>
        <v>90.476190476190482</v>
      </c>
      <c r="X44" s="30">
        <f t="shared" si="26"/>
        <v>95.238095238095227</v>
      </c>
      <c r="Y44" s="31"/>
      <c r="Z44" s="30">
        <v>0</v>
      </c>
      <c r="AA44" s="30">
        <v>0</v>
      </c>
      <c r="AB44" s="30">
        <v>0</v>
      </c>
    </row>
    <row r="47" spans="1:33" s="2" customFormat="1" ht="15">
      <c r="A47" s="49" t="s">
        <v>25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1"/>
      <c r="AD47" s="1"/>
      <c r="AE47" s="1"/>
      <c r="AF47" s="1"/>
      <c r="AG47" s="1"/>
    </row>
    <row r="48" spans="1:33" s="32" customFormat="1" ht="16.5">
      <c r="A48" s="50" t="s">
        <v>23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</row>
    <row r="49" spans="1:33" s="32" customFormat="1" ht="16.5">
      <c r="A49" s="49" t="s">
        <v>0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</row>
    <row r="50" spans="1:33" s="32" customFormat="1" ht="16.5">
      <c r="A50" s="50" t="s">
        <v>1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</row>
    <row r="51" spans="1:33" s="32" customFormat="1" ht="16.5">
      <c r="A51" s="50" t="s">
        <v>28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</row>
    <row r="52" spans="1:33" s="2" customFormat="1" ht="17.25" thickBot="1">
      <c r="A52" s="4"/>
      <c r="B52" s="5"/>
      <c r="C52" s="6"/>
      <c r="D52" s="6"/>
      <c r="E52" s="6"/>
      <c r="F52" s="7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1"/>
      <c r="AD52" s="1"/>
      <c r="AE52" s="1"/>
      <c r="AF52" s="1"/>
      <c r="AG52" s="1"/>
    </row>
    <row r="53" spans="1:33" s="10" customFormat="1" ht="16.5">
      <c r="A53" s="8" t="s">
        <v>2</v>
      </c>
      <c r="B53" s="9" t="s">
        <v>3</v>
      </c>
      <c r="C53" s="9"/>
      <c r="D53" s="9"/>
      <c r="E53" s="3"/>
      <c r="F53" s="9" t="s">
        <v>16</v>
      </c>
      <c r="G53" s="9"/>
      <c r="H53" s="9"/>
      <c r="I53" s="3"/>
      <c r="J53" s="9" t="s">
        <v>17</v>
      </c>
      <c r="K53" s="9"/>
      <c r="L53" s="9"/>
      <c r="M53" s="3"/>
      <c r="N53" s="9" t="s">
        <v>18</v>
      </c>
      <c r="O53" s="9"/>
      <c r="P53" s="9"/>
      <c r="Q53" s="3"/>
      <c r="R53" s="9" t="s">
        <v>19</v>
      </c>
      <c r="S53" s="9"/>
      <c r="T53" s="9"/>
      <c r="U53" s="3"/>
      <c r="V53" s="9" t="s">
        <v>20</v>
      </c>
      <c r="W53" s="9"/>
      <c r="X53" s="9"/>
      <c r="Y53" s="3"/>
      <c r="Z53" s="9" t="s">
        <v>21</v>
      </c>
      <c r="AA53" s="9"/>
      <c r="AB53" s="9"/>
    </row>
    <row r="54" spans="1:33" s="10" customFormat="1" ht="17.25" thickBot="1">
      <c r="A54" s="11" t="s">
        <v>4</v>
      </c>
      <c r="B54" s="12" t="s">
        <v>5</v>
      </c>
      <c r="C54" s="12" t="s">
        <v>6</v>
      </c>
      <c r="D54" s="12" t="s">
        <v>7</v>
      </c>
      <c r="E54" s="13"/>
      <c r="F54" s="12" t="s">
        <v>5</v>
      </c>
      <c r="G54" s="12" t="s">
        <v>6</v>
      </c>
      <c r="H54" s="12" t="s">
        <v>7</v>
      </c>
      <c r="I54" s="13"/>
      <c r="J54" s="12" t="s">
        <v>5</v>
      </c>
      <c r="K54" s="12" t="s">
        <v>6</v>
      </c>
      <c r="L54" s="12" t="s">
        <v>7</v>
      </c>
      <c r="M54" s="13"/>
      <c r="N54" s="12" t="s">
        <v>5</v>
      </c>
      <c r="O54" s="12" t="s">
        <v>6</v>
      </c>
      <c r="P54" s="12" t="s">
        <v>7</v>
      </c>
      <c r="Q54" s="13"/>
      <c r="R54" s="12" t="s">
        <v>5</v>
      </c>
      <c r="S54" s="12" t="s">
        <v>6</v>
      </c>
      <c r="T54" s="12" t="s">
        <v>7</v>
      </c>
      <c r="U54" s="13"/>
      <c r="V54" s="12" t="s">
        <v>5</v>
      </c>
      <c r="W54" s="12" t="s">
        <v>6</v>
      </c>
      <c r="X54" s="12" t="s">
        <v>7</v>
      </c>
      <c r="Y54" s="13"/>
      <c r="Z54" s="12" t="s">
        <v>5</v>
      </c>
      <c r="AA54" s="12" t="s">
        <v>6</v>
      </c>
      <c r="AB54" s="12" t="s">
        <v>7</v>
      </c>
    </row>
    <row r="55" spans="1:33" s="2" customFormat="1" ht="15">
      <c r="A55" s="14"/>
      <c r="B55" s="15"/>
      <c r="C55" s="15"/>
      <c r="D55" s="15"/>
      <c r="E55" s="16"/>
      <c r="F55" s="15"/>
      <c r="G55" s="15"/>
      <c r="H55" s="15"/>
      <c r="I55" s="16"/>
      <c r="J55" s="15"/>
      <c r="K55" s="15"/>
      <c r="L55" s="15"/>
      <c r="M55" s="16"/>
      <c r="N55" s="15"/>
      <c r="O55" s="15"/>
      <c r="P55" s="15"/>
      <c r="Q55" s="16"/>
      <c r="R55" s="15"/>
      <c r="S55" s="15"/>
      <c r="T55" s="15"/>
      <c r="U55" s="16"/>
      <c r="V55" s="15"/>
      <c r="W55" s="15"/>
      <c r="X55" s="15"/>
      <c r="Y55" s="16"/>
      <c r="Z55" s="15"/>
      <c r="AA55" s="15"/>
      <c r="AB55" s="15"/>
      <c r="AC55" s="1"/>
      <c r="AD55" s="1"/>
      <c r="AE55" s="1"/>
      <c r="AF55" s="1"/>
      <c r="AG55" s="1"/>
    </row>
    <row r="56" spans="1:33" s="2" customFormat="1" ht="15.75">
      <c r="A56" s="14"/>
      <c r="B56" s="51" t="s">
        <v>8</v>
      </c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1"/>
      <c r="AD56" s="1"/>
      <c r="AE56" s="1"/>
      <c r="AF56" s="1"/>
      <c r="AG56" s="1"/>
    </row>
    <row r="57" spans="1:33" s="2" customFormat="1" ht="16.5">
      <c r="A57" s="14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"/>
      <c r="AD57" s="1"/>
      <c r="AE57" s="1"/>
      <c r="AF57" s="1"/>
      <c r="AG57" s="1"/>
    </row>
    <row r="58" spans="1:33" s="2" customFormat="1" ht="15">
      <c r="A58" s="40" t="s">
        <v>3</v>
      </c>
      <c r="B58" s="34">
        <f t="shared" ref="B58:D60" si="28">+B64+B70</f>
        <v>96512</v>
      </c>
      <c r="C58" s="34">
        <f t="shared" si="28"/>
        <v>50580</v>
      </c>
      <c r="D58" s="34">
        <f t="shared" si="28"/>
        <v>45932</v>
      </c>
      <c r="E58" s="34"/>
      <c r="F58" s="34">
        <f t="shared" ref="F58:H60" si="29">+F64+F70</f>
        <v>27390</v>
      </c>
      <c r="G58" s="34">
        <f t="shared" si="29"/>
        <v>15022</v>
      </c>
      <c r="H58" s="34">
        <f t="shared" si="29"/>
        <v>12368</v>
      </c>
      <c r="I58" s="34"/>
      <c r="J58" s="34">
        <f t="shared" ref="J58:L60" si="30">+J64+J70</f>
        <v>24138</v>
      </c>
      <c r="K58" s="34">
        <f t="shared" si="30"/>
        <v>12613</v>
      </c>
      <c r="L58" s="34">
        <f t="shared" si="30"/>
        <v>11525</v>
      </c>
      <c r="M58" s="34"/>
      <c r="N58" s="34">
        <f t="shared" ref="N58:P60" si="31">+N64+N70</f>
        <v>15941</v>
      </c>
      <c r="O58" s="34">
        <f t="shared" si="31"/>
        <v>8391</v>
      </c>
      <c r="P58" s="34">
        <f t="shared" si="31"/>
        <v>7550</v>
      </c>
      <c r="Q58" s="34"/>
      <c r="R58" s="34">
        <f t="shared" ref="R58:T60" si="32">+R64+R70</f>
        <v>17967</v>
      </c>
      <c r="S58" s="34">
        <f t="shared" si="32"/>
        <v>9109</v>
      </c>
      <c r="T58" s="34">
        <f t="shared" si="32"/>
        <v>8858</v>
      </c>
      <c r="U58" s="34"/>
      <c r="V58" s="34">
        <f t="shared" ref="V58:X60" si="33">+V64+V70</f>
        <v>9718</v>
      </c>
      <c r="W58" s="34">
        <f t="shared" si="33"/>
        <v>4759</v>
      </c>
      <c r="X58" s="34">
        <f t="shared" si="33"/>
        <v>4959</v>
      </c>
      <c r="Y58" s="34"/>
      <c r="Z58" s="34">
        <f t="shared" ref="Z58:AB60" si="34">+Z64+Z70</f>
        <v>1358</v>
      </c>
      <c r="AA58" s="34">
        <f t="shared" si="34"/>
        <v>686</v>
      </c>
      <c r="AB58" s="34">
        <f t="shared" si="34"/>
        <v>672</v>
      </c>
      <c r="AC58" s="1"/>
      <c r="AD58" s="1"/>
      <c r="AE58" s="1"/>
      <c r="AF58" s="1"/>
      <c r="AG58" s="1"/>
    </row>
    <row r="59" spans="1:33" s="2" customFormat="1">
      <c r="A59" s="41" t="s">
        <v>9</v>
      </c>
      <c r="B59" s="34">
        <f t="shared" si="28"/>
        <v>88999</v>
      </c>
      <c r="C59" s="34">
        <f t="shared" si="28"/>
        <v>46389</v>
      </c>
      <c r="D59" s="34">
        <f t="shared" si="28"/>
        <v>42610</v>
      </c>
      <c r="E59" s="34"/>
      <c r="F59" s="34">
        <f t="shared" si="29"/>
        <v>25678</v>
      </c>
      <c r="G59" s="34">
        <f t="shared" si="29"/>
        <v>14035</v>
      </c>
      <c r="H59" s="34">
        <f t="shared" si="29"/>
        <v>11643</v>
      </c>
      <c r="I59" s="34"/>
      <c r="J59" s="34">
        <f t="shared" si="30"/>
        <v>22450</v>
      </c>
      <c r="K59" s="34">
        <f t="shared" si="30"/>
        <v>11678</v>
      </c>
      <c r="L59" s="34">
        <f t="shared" si="30"/>
        <v>10772</v>
      </c>
      <c r="M59" s="34"/>
      <c r="N59" s="34">
        <f t="shared" si="31"/>
        <v>14606</v>
      </c>
      <c r="O59" s="34">
        <f t="shared" si="31"/>
        <v>7626</v>
      </c>
      <c r="P59" s="34">
        <f t="shared" si="31"/>
        <v>6980</v>
      </c>
      <c r="Q59" s="34"/>
      <c r="R59" s="34">
        <f t="shared" si="32"/>
        <v>16148</v>
      </c>
      <c r="S59" s="34">
        <f t="shared" si="32"/>
        <v>8100</v>
      </c>
      <c r="T59" s="34">
        <f t="shared" si="32"/>
        <v>8048</v>
      </c>
      <c r="U59" s="34"/>
      <c r="V59" s="34">
        <f t="shared" si="33"/>
        <v>8797</v>
      </c>
      <c r="W59" s="34">
        <f t="shared" si="33"/>
        <v>4291</v>
      </c>
      <c r="X59" s="34">
        <f t="shared" si="33"/>
        <v>4506</v>
      </c>
      <c r="Y59" s="34"/>
      <c r="Z59" s="34">
        <f t="shared" si="34"/>
        <v>1320</v>
      </c>
      <c r="AA59" s="34">
        <f t="shared" si="34"/>
        <v>659</v>
      </c>
      <c r="AB59" s="34">
        <f t="shared" si="34"/>
        <v>661</v>
      </c>
      <c r="AC59" s="1"/>
      <c r="AD59" s="1"/>
      <c r="AE59" s="1"/>
      <c r="AF59" s="1"/>
      <c r="AG59" s="1"/>
    </row>
    <row r="60" spans="1:33" s="2" customFormat="1">
      <c r="A60" s="41" t="s">
        <v>10</v>
      </c>
      <c r="B60" s="34">
        <f t="shared" si="28"/>
        <v>4969</v>
      </c>
      <c r="C60" s="34">
        <f t="shared" si="28"/>
        <v>2896</v>
      </c>
      <c r="D60" s="34">
        <f t="shared" si="28"/>
        <v>2073</v>
      </c>
      <c r="E60" s="34"/>
      <c r="F60" s="34">
        <f t="shared" si="29"/>
        <v>1105</v>
      </c>
      <c r="G60" s="34">
        <f t="shared" si="29"/>
        <v>666</v>
      </c>
      <c r="H60" s="34">
        <f t="shared" si="29"/>
        <v>439</v>
      </c>
      <c r="I60" s="34"/>
      <c r="J60" s="34">
        <f t="shared" si="30"/>
        <v>1133</v>
      </c>
      <c r="K60" s="34">
        <f t="shared" si="30"/>
        <v>659</v>
      </c>
      <c r="L60" s="34">
        <f t="shared" si="30"/>
        <v>474</v>
      </c>
      <c r="M60" s="34"/>
      <c r="N60" s="34">
        <f t="shared" si="31"/>
        <v>916</v>
      </c>
      <c r="O60" s="34">
        <f t="shared" si="31"/>
        <v>557</v>
      </c>
      <c r="P60" s="34">
        <f t="shared" si="31"/>
        <v>359</v>
      </c>
      <c r="Q60" s="34"/>
      <c r="R60" s="34">
        <f t="shared" si="32"/>
        <v>1188</v>
      </c>
      <c r="S60" s="34">
        <f t="shared" si="32"/>
        <v>688</v>
      </c>
      <c r="T60" s="34">
        <f t="shared" si="32"/>
        <v>500</v>
      </c>
      <c r="U60" s="34"/>
      <c r="V60" s="34">
        <f t="shared" si="33"/>
        <v>625</v>
      </c>
      <c r="W60" s="34">
        <f t="shared" si="33"/>
        <v>324</v>
      </c>
      <c r="X60" s="34">
        <f t="shared" si="33"/>
        <v>301</v>
      </c>
      <c r="Y60" s="34"/>
      <c r="Z60" s="34">
        <f t="shared" si="34"/>
        <v>2</v>
      </c>
      <c r="AA60" s="34">
        <f t="shared" si="34"/>
        <v>2</v>
      </c>
      <c r="AB60" s="34">
        <f t="shared" si="34"/>
        <v>0</v>
      </c>
      <c r="AC60" s="1"/>
      <c r="AD60" s="1"/>
      <c r="AE60" s="1"/>
      <c r="AF60" s="1"/>
      <c r="AG60" s="1"/>
    </row>
    <row r="61" spans="1:33" s="2" customFormat="1">
      <c r="A61" s="41" t="s">
        <v>11</v>
      </c>
      <c r="B61" s="34">
        <f>+B67</f>
        <v>2544</v>
      </c>
      <c r="C61" s="34">
        <f>+C67</f>
        <v>1295</v>
      </c>
      <c r="D61" s="34">
        <f>+D67</f>
        <v>1249</v>
      </c>
      <c r="E61" s="34"/>
      <c r="F61" s="34">
        <f>+F67</f>
        <v>607</v>
      </c>
      <c r="G61" s="34">
        <f>+G67</f>
        <v>321</v>
      </c>
      <c r="H61" s="34">
        <f>+H67</f>
        <v>286</v>
      </c>
      <c r="I61" s="34"/>
      <c r="J61" s="34">
        <f>+J67</f>
        <v>555</v>
      </c>
      <c r="K61" s="34">
        <f>+K67</f>
        <v>276</v>
      </c>
      <c r="L61" s="34">
        <f>+L67</f>
        <v>279</v>
      </c>
      <c r="M61" s="34"/>
      <c r="N61" s="34">
        <f>+N67</f>
        <v>419</v>
      </c>
      <c r="O61" s="34">
        <f>+O67</f>
        <v>208</v>
      </c>
      <c r="P61" s="34">
        <f>+P67</f>
        <v>211</v>
      </c>
      <c r="Q61" s="34"/>
      <c r="R61" s="34">
        <f>+R67</f>
        <v>631</v>
      </c>
      <c r="S61" s="34">
        <f>+S67</f>
        <v>321</v>
      </c>
      <c r="T61" s="34">
        <f>+T67</f>
        <v>310</v>
      </c>
      <c r="U61" s="34"/>
      <c r="V61" s="34">
        <f>+V67</f>
        <v>296</v>
      </c>
      <c r="W61" s="34">
        <f>+W67</f>
        <v>144</v>
      </c>
      <c r="X61" s="34">
        <f>+X67</f>
        <v>152</v>
      </c>
      <c r="Y61" s="34"/>
      <c r="Z61" s="34">
        <f>+Z67</f>
        <v>36</v>
      </c>
      <c r="AA61" s="34">
        <f>+AA67</f>
        <v>25</v>
      </c>
      <c r="AB61" s="34">
        <f>+AB67</f>
        <v>11</v>
      </c>
      <c r="AC61" s="1"/>
      <c r="AD61" s="1"/>
      <c r="AE61" s="1"/>
      <c r="AF61" s="1"/>
      <c r="AG61" s="1"/>
    </row>
    <row r="62" spans="1:33" s="2" customFormat="1" ht="15">
      <c r="A62" s="14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1"/>
      <c r="AD62" s="1"/>
      <c r="AE62" s="1"/>
      <c r="AF62" s="1"/>
      <c r="AG62" s="1"/>
    </row>
    <row r="63" spans="1:33" s="2" customFormat="1" ht="15">
      <c r="A63" s="40" t="s">
        <v>12</v>
      </c>
      <c r="B63" s="35"/>
      <c r="C63" s="35"/>
      <c r="D63" s="35"/>
      <c r="E63" s="36"/>
      <c r="F63" s="35"/>
      <c r="G63" s="35"/>
      <c r="H63" s="35"/>
      <c r="I63" s="36"/>
      <c r="J63" s="35"/>
      <c r="K63" s="35"/>
      <c r="L63" s="35"/>
      <c r="M63" s="36"/>
      <c r="N63" s="35"/>
      <c r="O63" s="35"/>
      <c r="P63" s="35"/>
      <c r="Q63" s="36"/>
      <c r="R63" s="35"/>
      <c r="S63" s="35"/>
      <c r="T63" s="35"/>
      <c r="U63" s="36"/>
      <c r="V63" s="35"/>
      <c r="W63" s="35"/>
      <c r="X63" s="35"/>
      <c r="Y63" s="36"/>
      <c r="Z63" s="35"/>
      <c r="AA63" s="35"/>
      <c r="AB63" s="35"/>
      <c r="AC63" s="1"/>
      <c r="AD63" s="1"/>
      <c r="AE63" s="1"/>
      <c r="AF63" s="1"/>
      <c r="AG63" s="1"/>
    </row>
    <row r="64" spans="1:33" s="2" customFormat="1" ht="15">
      <c r="A64" s="42" t="s">
        <v>13</v>
      </c>
      <c r="B64" s="34">
        <f>SUM(B65:B67)</f>
        <v>73563</v>
      </c>
      <c r="C64" s="34">
        <f>SUM(C65:C67)</f>
        <v>38141</v>
      </c>
      <c r="D64" s="34">
        <f>SUM(D65:D67)</f>
        <v>35422</v>
      </c>
      <c r="E64" s="34"/>
      <c r="F64" s="34">
        <f>SUM(F65:F67)</f>
        <v>20900</v>
      </c>
      <c r="G64" s="34">
        <f>SUM(G65:G67)</f>
        <v>11370</v>
      </c>
      <c r="H64" s="34">
        <f>SUM(H65:H67)</f>
        <v>9530</v>
      </c>
      <c r="I64" s="37"/>
      <c r="J64" s="34">
        <f>SUM(J65:J67)</f>
        <v>18030</v>
      </c>
      <c r="K64" s="34">
        <f>SUM(K65:K67)</f>
        <v>9278</v>
      </c>
      <c r="L64" s="34">
        <f>SUM(L65:L67)</f>
        <v>8752</v>
      </c>
      <c r="M64" s="37"/>
      <c r="N64" s="34">
        <f>SUM(N65:N67)</f>
        <v>12205</v>
      </c>
      <c r="O64" s="34">
        <f>SUM(O65:O67)</f>
        <v>6330</v>
      </c>
      <c r="P64" s="34">
        <f>SUM(P65:P67)</f>
        <v>5875</v>
      </c>
      <c r="Q64" s="37"/>
      <c r="R64" s="34">
        <f>SUM(R65:R67)</f>
        <v>13918</v>
      </c>
      <c r="S64" s="34">
        <f>SUM(S65:S67)</f>
        <v>6994</v>
      </c>
      <c r="T64" s="34">
        <f>SUM(T65:T67)</f>
        <v>6924</v>
      </c>
      <c r="U64" s="37"/>
      <c r="V64" s="34">
        <f>SUM(V65:V67)</f>
        <v>7552</v>
      </c>
      <c r="W64" s="34">
        <f>SUM(W65:W67)</f>
        <v>3666</v>
      </c>
      <c r="X64" s="34">
        <f>SUM(X65:X67)</f>
        <v>3886</v>
      </c>
      <c r="Y64" s="37"/>
      <c r="Z64" s="34">
        <f>SUM(Z65:Z67)</f>
        <v>958</v>
      </c>
      <c r="AA64" s="34">
        <f>SUM(AA65:AA67)</f>
        <v>503</v>
      </c>
      <c r="AB64" s="34">
        <f>SUM(AB65:AB67)</f>
        <v>455</v>
      </c>
      <c r="AC64" s="1"/>
      <c r="AD64" s="1"/>
      <c r="AE64" s="1"/>
      <c r="AF64" s="1"/>
      <c r="AG64" s="1"/>
    </row>
    <row r="65" spans="1:33">
      <c r="A65" s="41" t="s">
        <v>9</v>
      </c>
      <c r="B65" s="38">
        <v>66150</v>
      </c>
      <c r="C65" s="38">
        <v>34018</v>
      </c>
      <c r="D65" s="38">
        <v>32132</v>
      </c>
      <c r="E65" s="38"/>
      <c r="F65" s="38">
        <v>19213</v>
      </c>
      <c r="G65" s="38">
        <v>10402</v>
      </c>
      <c r="H65" s="38">
        <v>8811</v>
      </c>
      <c r="I65" s="38"/>
      <c r="J65" s="38">
        <v>16369</v>
      </c>
      <c r="K65" s="38">
        <v>8357</v>
      </c>
      <c r="L65" s="38">
        <v>8012</v>
      </c>
      <c r="M65" s="38"/>
      <c r="N65" s="38">
        <v>10887</v>
      </c>
      <c r="O65" s="38">
        <v>5573</v>
      </c>
      <c r="P65" s="38">
        <v>5314</v>
      </c>
      <c r="Q65" s="38"/>
      <c r="R65" s="38">
        <v>12123</v>
      </c>
      <c r="S65" s="38">
        <v>6008</v>
      </c>
      <c r="T65" s="38">
        <v>6115</v>
      </c>
      <c r="U65" s="38"/>
      <c r="V65" s="38">
        <v>6638</v>
      </c>
      <c r="W65" s="38">
        <v>3202</v>
      </c>
      <c r="X65" s="38">
        <v>3436</v>
      </c>
      <c r="Y65" s="38"/>
      <c r="Z65" s="38">
        <v>920</v>
      </c>
      <c r="AA65" s="38">
        <v>476</v>
      </c>
      <c r="AB65" s="38">
        <v>444</v>
      </c>
    </row>
    <row r="66" spans="1:33">
      <c r="A66" s="41" t="s">
        <v>10</v>
      </c>
      <c r="B66" s="38">
        <v>4869</v>
      </c>
      <c r="C66" s="38">
        <v>2828</v>
      </c>
      <c r="D66" s="38">
        <v>2041</v>
      </c>
      <c r="E66" s="38"/>
      <c r="F66" s="38">
        <v>1080</v>
      </c>
      <c r="G66" s="38">
        <v>647</v>
      </c>
      <c r="H66" s="38">
        <v>433</v>
      </c>
      <c r="I66" s="38"/>
      <c r="J66" s="38">
        <v>1106</v>
      </c>
      <c r="K66" s="38">
        <v>645</v>
      </c>
      <c r="L66" s="38">
        <v>461</v>
      </c>
      <c r="M66" s="38"/>
      <c r="N66" s="38">
        <v>899</v>
      </c>
      <c r="O66" s="38">
        <v>549</v>
      </c>
      <c r="P66" s="38">
        <v>350</v>
      </c>
      <c r="Q66" s="38"/>
      <c r="R66" s="38">
        <v>1164</v>
      </c>
      <c r="S66" s="38">
        <v>665</v>
      </c>
      <c r="T66" s="38">
        <v>499</v>
      </c>
      <c r="U66" s="38"/>
      <c r="V66" s="38">
        <v>618</v>
      </c>
      <c r="W66" s="38">
        <v>320</v>
      </c>
      <c r="X66" s="38">
        <v>298</v>
      </c>
      <c r="Y66" s="38"/>
      <c r="Z66" s="38">
        <v>2</v>
      </c>
      <c r="AA66" s="38">
        <v>2</v>
      </c>
      <c r="AB66" s="38">
        <v>0</v>
      </c>
    </row>
    <row r="67" spans="1:33">
      <c r="A67" s="41" t="s">
        <v>11</v>
      </c>
      <c r="B67" s="38">
        <v>2544</v>
      </c>
      <c r="C67" s="38">
        <v>1295</v>
      </c>
      <c r="D67" s="38">
        <v>1249</v>
      </c>
      <c r="E67" s="38"/>
      <c r="F67" s="38">
        <v>607</v>
      </c>
      <c r="G67" s="38">
        <v>321</v>
      </c>
      <c r="H67" s="38">
        <v>286</v>
      </c>
      <c r="I67" s="38"/>
      <c r="J67" s="38">
        <v>555</v>
      </c>
      <c r="K67" s="38">
        <v>276</v>
      </c>
      <c r="L67" s="38">
        <v>279</v>
      </c>
      <c r="M67" s="38"/>
      <c r="N67" s="38">
        <v>419</v>
      </c>
      <c r="O67" s="38">
        <v>208</v>
      </c>
      <c r="P67" s="38">
        <v>211</v>
      </c>
      <c r="Q67" s="38"/>
      <c r="R67" s="38">
        <v>631</v>
      </c>
      <c r="S67" s="38">
        <v>321</v>
      </c>
      <c r="T67" s="38">
        <v>310</v>
      </c>
      <c r="U67" s="38"/>
      <c r="V67" s="38">
        <v>296</v>
      </c>
      <c r="W67" s="38">
        <v>144</v>
      </c>
      <c r="X67" s="38">
        <v>152</v>
      </c>
      <c r="Y67" s="38"/>
      <c r="Z67" s="38">
        <v>36</v>
      </c>
      <c r="AA67" s="38">
        <v>25</v>
      </c>
      <c r="AB67" s="38">
        <v>11</v>
      </c>
    </row>
    <row r="68" spans="1:33">
      <c r="A68" s="41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</row>
    <row r="69" spans="1:33" ht="15">
      <c r="A69" s="43" t="s">
        <v>14</v>
      </c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</row>
    <row r="70" spans="1:33" s="2" customFormat="1" ht="15">
      <c r="A70" s="42" t="s">
        <v>13</v>
      </c>
      <c r="B70" s="34">
        <f>SUM(B71:B73)</f>
        <v>22949</v>
      </c>
      <c r="C70" s="34">
        <f>SUM(C71:C73)</f>
        <v>12439</v>
      </c>
      <c r="D70" s="34">
        <f>SUM(D71:D73)</f>
        <v>10510</v>
      </c>
      <c r="E70" s="34"/>
      <c r="F70" s="34">
        <f>SUM(F71:F73)</f>
        <v>6490</v>
      </c>
      <c r="G70" s="34">
        <f>SUM(G71:G73)</f>
        <v>3652</v>
      </c>
      <c r="H70" s="34">
        <f>SUM(H71:H73)</f>
        <v>2838</v>
      </c>
      <c r="I70" s="37"/>
      <c r="J70" s="34">
        <f>SUM(J71:J73)</f>
        <v>6108</v>
      </c>
      <c r="K70" s="34">
        <f>SUM(K71:K73)</f>
        <v>3335</v>
      </c>
      <c r="L70" s="34">
        <f>SUM(L71:L73)</f>
        <v>2773</v>
      </c>
      <c r="M70" s="37"/>
      <c r="N70" s="34">
        <f>SUM(N71:N73)</f>
        <v>3736</v>
      </c>
      <c r="O70" s="34">
        <f>SUM(O71:O73)</f>
        <v>2061</v>
      </c>
      <c r="P70" s="34">
        <f>SUM(P71:P73)</f>
        <v>1675</v>
      </c>
      <c r="Q70" s="37"/>
      <c r="R70" s="34">
        <f>SUM(R71:R73)</f>
        <v>4049</v>
      </c>
      <c r="S70" s="34">
        <f>SUM(S71:S73)</f>
        <v>2115</v>
      </c>
      <c r="T70" s="34">
        <f>SUM(T71:T73)</f>
        <v>1934</v>
      </c>
      <c r="U70" s="37"/>
      <c r="V70" s="34">
        <f>SUM(V71:V73)</f>
        <v>2166</v>
      </c>
      <c r="W70" s="34">
        <f>SUM(W71:W73)</f>
        <v>1093</v>
      </c>
      <c r="X70" s="34">
        <f>SUM(X71:X73)</f>
        <v>1073</v>
      </c>
      <c r="Y70" s="37"/>
      <c r="Z70" s="34">
        <f>SUM(Z71:Z73)</f>
        <v>400</v>
      </c>
      <c r="AA70" s="34">
        <f>SUM(AA71:AA73)</f>
        <v>183</v>
      </c>
      <c r="AB70" s="34">
        <f>SUM(AB71:AB73)</f>
        <v>217</v>
      </c>
      <c r="AC70" s="1"/>
      <c r="AD70" s="1"/>
      <c r="AE70" s="1"/>
      <c r="AF70" s="1"/>
      <c r="AG70" s="1"/>
    </row>
    <row r="71" spans="1:33">
      <c r="A71" s="41" t="s">
        <v>9</v>
      </c>
      <c r="B71" s="38">
        <v>22849</v>
      </c>
      <c r="C71" s="38">
        <v>12371</v>
      </c>
      <c r="D71" s="38">
        <v>10478</v>
      </c>
      <c r="E71" s="38"/>
      <c r="F71" s="38">
        <v>6465</v>
      </c>
      <c r="G71" s="38">
        <v>3633</v>
      </c>
      <c r="H71" s="38">
        <v>2832</v>
      </c>
      <c r="I71" s="38"/>
      <c r="J71" s="38">
        <v>6081</v>
      </c>
      <c r="K71" s="38">
        <v>3321</v>
      </c>
      <c r="L71" s="38">
        <v>2760</v>
      </c>
      <c r="M71" s="38"/>
      <c r="N71" s="38">
        <v>3719</v>
      </c>
      <c r="O71" s="38">
        <v>2053</v>
      </c>
      <c r="P71" s="38">
        <v>1666</v>
      </c>
      <c r="Q71" s="38"/>
      <c r="R71" s="38">
        <v>4025</v>
      </c>
      <c r="S71" s="38">
        <v>2092</v>
      </c>
      <c r="T71" s="38">
        <v>1933</v>
      </c>
      <c r="U71" s="38"/>
      <c r="V71" s="38">
        <v>2159</v>
      </c>
      <c r="W71" s="38">
        <v>1089</v>
      </c>
      <c r="X71" s="38">
        <v>1070</v>
      </c>
      <c r="Y71" s="38"/>
      <c r="Z71" s="38">
        <v>400</v>
      </c>
      <c r="AA71" s="38">
        <v>183</v>
      </c>
      <c r="AB71" s="38">
        <v>217</v>
      </c>
    </row>
    <row r="72" spans="1:33">
      <c r="A72" s="41" t="s">
        <v>10</v>
      </c>
      <c r="B72" s="38">
        <v>100</v>
      </c>
      <c r="C72" s="38">
        <v>68</v>
      </c>
      <c r="D72" s="38">
        <v>32</v>
      </c>
      <c r="E72" s="38"/>
      <c r="F72" s="38">
        <v>25</v>
      </c>
      <c r="G72" s="38">
        <v>19</v>
      </c>
      <c r="H72" s="38">
        <v>6</v>
      </c>
      <c r="I72" s="38"/>
      <c r="J72" s="38">
        <v>27</v>
      </c>
      <c r="K72" s="38">
        <v>14</v>
      </c>
      <c r="L72" s="38">
        <v>13</v>
      </c>
      <c r="M72" s="38"/>
      <c r="N72" s="38">
        <v>17</v>
      </c>
      <c r="O72" s="38">
        <v>8</v>
      </c>
      <c r="P72" s="38">
        <v>9</v>
      </c>
      <c r="Q72" s="38"/>
      <c r="R72" s="38">
        <v>24</v>
      </c>
      <c r="S72" s="38">
        <v>23</v>
      </c>
      <c r="T72" s="38">
        <v>1</v>
      </c>
      <c r="U72" s="38"/>
      <c r="V72" s="38">
        <v>7</v>
      </c>
      <c r="W72" s="38">
        <v>4</v>
      </c>
      <c r="X72" s="38">
        <v>3</v>
      </c>
      <c r="Y72" s="38"/>
      <c r="Z72" s="38">
        <v>0</v>
      </c>
      <c r="AA72" s="38">
        <v>0</v>
      </c>
      <c r="AB72" s="38">
        <v>0</v>
      </c>
    </row>
    <row r="73" spans="1:33">
      <c r="A73" s="4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33" s="2" customFormat="1" ht="15.75">
      <c r="A74" s="14"/>
      <c r="B74" s="51" t="s">
        <v>15</v>
      </c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1"/>
      <c r="AD74" s="1"/>
      <c r="AE74" s="1"/>
      <c r="AF74" s="1"/>
      <c r="AG74" s="1"/>
    </row>
    <row r="75" spans="1:33" s="2" customFormat="1" ht="15">
      <c r="A75" s="14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"/>
      <c r="AD75" s="1"/>
      <c r="AE75" s="1"/>
      <c r="AF75" s="1"/>
      <c r="AG75" s="1"/>
    </row>
    <row r="76" spans="1:33" s="2" customFormat="1" ht="15">
      <c r="A76" s="39" t="s">
        <v>3</v>
      </c>
      <c r="B76" s="26">
        <f t="shared" ref="B76:D79" si="35">+B58/(B58+B104+B12)*100</f>
        <v>33.082418109771986</v>
      </c>
      <c r="C76" s="26">
        <f t="shared" si="35"/>
        <v>35.404052777097263</v>
      </c>
      <c r="D76" s="26">
        <f t="shared" si="35"/>
        <v>30.854386801641738</v>
      </c>
      <c r="E76" s="26"/>
      <c r="F76" s="26">
        <f t="shared" ref="F76:H79" si="36">+F58/(F58+F104+F12)*100</f>
        <v>34.287216463872618</v>
      </c>
      <c r="G76" s="26">
        <f t="shared" si="36"/>
        <v>36.542765398462585</v>
      </c>
      <c r="H76" s="26">
        <f t="shared" si="36"/>
        <v>31.896018155560142</v>
      </c>
      <c r="I76" s="26"/>
      <c r="J76" s="26">
        <f t="shared" ref="J76:L79" si="37">+J58/(J58+J104+J12)*100</f>
        <v>36.371033360455655</v>
      </c>
      <c r="K76" s="26">
        <f t="shared" si="37"/>
        <v>38.20500393772339</v>
      </c>
      <c r="L76" s="26">
        <f t="shared" si="37"/>
        <v>34.555648836651478</v>
      </c>
      <c r="M76" s="26"/>
      <c r="N76" s="26">
        <f t="shared" ref="N76:P79" si="38">+N58/(N58+N104+N12)*100</f>
        <v>30.780073373238075</v>
      </c>
      <c r="O76" s="26">
        <f t="shared" si="38"/>
        <v>33.451602615212884</v>
      </c>
      <c r="P76" s="26">
        <f t="shared" si="38"/>
        <v>28.270800569160485</v>
      </c>
      <c r="Q76" s="26"/>
      <c r="R76" s="26">
        <f t="shared" ref="R76:T79" si="39">+R58/(R58+R104+R12)*100</f>
        <v>37.492957158656957</v>
      </c>
      <c r="S76" s="26">
        <f t="shared" si="39"/>
        <v>40.004391743522177</v>
      </c>
      <c r="T76" s="26">
        <f t="shared" si="39"/>
        <v>35.219275575523831</v>
      </c>
      <c r="U76" s="26"/>
      <c r="V76" s="26">
        <f t="shared" ref="V76:X79" si="40">+V58/(V58+V104+V12)*100</f>
        <v>25.850557284600857</v>
      </c>
      <c r="W76" s="26">
        <f t="shared" si="40"/>
        <v>27.866260686263029</v>
      </c>
      <c r="X76" s="26">
        <f t="shared" si="40"/>
        <v>24.172556665854252</v>
      </c>
      <c r="Y76" s="26"/>
      <c r="Z76" s="26">
        <f t="shared" ref="Z76:AB79" si="41">+Z58/(Z58+Z104+Z12)*100</f>
        <v>16.605527023722182</v>
      </c>
      <c r="AA76" s="26">
        <f t="shared" si="41"/>
        <v>18.000524796641301</v>
      </c>
      <c r="AB76" s="26">
        <f t="shared" si="41"/>
        <v>15.388138310052668</v>
      </c>
      <c r="AC76" s="1"/>
      <c r="AD76" s="1"/>
      <c r="AE76" s="1"/>
      <c r="AF76" s="1"/>
      <c r="AG76" s="1"/>
    </row>
    <row r="77" spans="1:33" s="2" customFormat="1">
      <c r="A77" s="1" t="s">
        <v>9</v>
      </c>
      <c r="B77" s="26">
        <f t="shared" si="35"/>
        <v>35.030839293235033</v>
      </c>
      <c r="C77" s="26">
        <f t="shared" si="35"/>
        <v>37.323796343975282</v>
      </c>
      <c r="D77" s="26">
        <f t="shared" si="35"/>
        <v>32.83476277442572</v>
      </c>
      <c r="E77" s="26"/>
      <c r="F77" s="26">
        <f t="shared" si="36"/>
        <v>35.885180837386102</v>
      </c>
      <c r="G77" s="26">
        <f t="shared" si="36"/>
        <v>37.990959045015295</v>
      </c>
      <c r="H77" s="26">
        <f t="shared" si="36"/>
        <v>33.637650593707569</v>
      </c>
      <c r="I77" s="26"/>
      <c r="J77" s="26">
        <f t="shared" si="37"/>
        <v>38.439148003561399</v>
      </c>
      <c r="K77" s="26">
        <f t="shared" si="37"/>
        <v>40.206576002754346</v>
      </c>
      <c r="L77" s="26">
        <f t="shared" si="37"/>
        <v>36.690622977621857</v>
      </c>
      <c r="M77" s="26"/>
      <c r="N77" s="26">
        <f t="shared" si="38"/>
        <v>32.870484978057831</v>
      </c>
      <c r="O77" s="26">
        <f t="shared" si="38"/>
        <v>35.509405848388894</v>
      </c>
      <c r="P77" s="26">
        <f t="shared" si="38"/>
        <v>30.402020993945726</v>
      </c>
      <c r="Q77" s="26"/>
      <c r="R77" s="26">
        <f t="shared" si="39"/>
        <v>39.557101562882757</v>
      </c>
      <c r="S77" s="26">
        <f t="shared" si="39"/>
        <v>41.981963304654293</v>
      </c>
      <c r="T77" s="26">
        <f t="shared" si="39"/>
        <v>37.383872166480863</v>
      </c>
      <c r="U77" s="26"/>
      <c r="V77" s="26">
        <f t="shared" si="40"/>
        <v>28.11980565145122</v>
      </c>
      <c r="W77" s="26">
        <f t="shared" si="40"/>
        <v>30.462870935680819</v>
      </c>
      <c r="X77" s="26">
        <f t="shared" si="40"/>
        <v>26.200721014071405</v>
      </c>
      <c r="Y77" s="26"/>
      <c r="Z77" s="26">
        <f t="shared" si="41"/>
        <v>17.464937814236571</v>
      </c>
      <c r="AA77" s="26">
        <f t="shared" si="41"/>
        <v>19.13472706155633</v>
      </c>
      <c r="AB77" s="26">
        <f t="shared" si="41"/>
        <v>16.067087992221683</v>
      </c>
      <c r="AC77" s="1"/>
      <c r="AD77" s="1"/>
      <c r="AE77" s="1"/>
      <c r="AF77" s="1"/>
      <c r="AG77" s="1"/>
    </row>
    <row r="78" spans="1:33" s="2" customFormat="1">
      <c r="A78" s="1" t="s">
        <v>10</v>
      </c>
      <c r="B78" s="26">
        <f t="shared" si="35"/>
        <v>19.179404045082599</v>
      </c>
      <c r="C78" s="26">
        <f t="shared" si="35"/>
        <v>22.058039454642394</v>
      </c>
      <c r="D78" s="26">
        <f t="shared" si="35"/>
        <v>16.221926598325378</v>
      </c>
      <c r="E78" s="26"/>
      <c r="F78" s="26">
        <f t="shared" si="36"/>
        <v>19.137512989262209</v>
      </c>
      <c r="G78" s="26">
        <f t="shared" si="36"/>
        <v>22.304085733422639</v>
      </c>
      <c r="H78" s="26">
        <f t="shared" si="36"/>
        <v>15.746054519368723</v>
      </c>
      <c r="I78" s="26"/>
      <c r="J78" s="26">
        <f t="shared" si="37"/>
        <v>20.315581854043394</v>
      </c>
      <c r="K78" s="26">
        <f t="shared" si="37"/>
        <v>23.033904229290457</v>
      </c>
      <c r="L78" s="26">
        <f t="shared" si="37"/>
        <v>17.452135493372605</v>
      </c>
      <c r="M78" s="26"/>
      <c r="N78" s="26">
        <f t="shared" si="38"/>
        <v>17.748498353032357</v>
      </c>
      <c r="O78" s="26">
        <f t="shared" si="38"/>
        <v>21.300191204588913</v>
      </c>
      <c r="P78" s="26">
        <f t="shared" si="38"/>
        <v>14.100549882168107</v>
      </c>
      <c r="Q78" s="26"/>
      <c r="R78" s="26">
        <f t="shared" si="39"/>
        <v>24.78614646359274</v>
      </c>
      <c r="S78" s="26">
        <f t="shared" si="39"/>
        <v>28.524046434494192</v>
      </c>
      <c r="T78" s="26">
        <f t="shared" si="39"/>
        <v>20.999580008399832</v>
      </c>
      <c r="U78" s="26"/>
      <c r="V78" s="26">
        <f t="shared" si="40"/>
        <v>14.288980338363055</v>
      </c>
      <c r="W78" s="26">
        <f t="shared" si="40"/>
        <v>15.283018867924527</v>
      </c>
      <c r="X78" s="26">
        <f t="shared" si="40"/>
        <v>13.354037267080745</v>
      </c>
      <c r="Y78" s="26"/>
      <c r="Z78" s="26">
        <f t="shared" si="41"/>
        <v>0.87336244541484709</v>
      </c>
      <c r="AA78" s="26">
        <f t="shared" si="41"/>
        <v>1.4814814814814816</v>
      </c>
      <c r="AB78" s="26">
        <f t="shared" si="41"/>
        <v>0</v>
      </c>
      <c r="AC78" s="1"/>
      <c r="AD78" s="1"/>
      <c r="AE78" s="1"/>
      <c r="AF78" s="1"/>
      <c r="AG78" s="1"/>
    </row>
    <row r="79" spans="1:33" s="2" customFormat="1">
      <c r="A79" s="1" t="s">
        <v>11</v>
      </c>
      <c r="B79" s="26">
        <f t="shared" si="35"/>
        <v>21.623459413514663</v>
      </c>
      <c r="C79" s="26">
        <f t="shared" si="35"/>
        <v>23.770190895741557</v>
      </c>
      <c r="D79" s="26">
        <f t="shared" si="35"/>
        <v>19.772043691625772</v>
      </c>
      <c r="E79" s="26"/>
      <c r="F79" s="26">
        <f t="shared" si="36"/>
        <v>23.766640563821458</v>
      </c>
      <c r="G79" s="26">
        <f t="shared" si="36"/>
        <v>27.226463104325699</v>
      </c>
      <c r="H79" s="26">
        <f t="shared" si="36"/>
        <v>20.8</v>
      </c>
      <c r="I79" s="26"/>
      <c r="J79" s="26">
        <f t="shared" si="37"/>
        <v>23.270440251572328</v>
      </c>
      <c r="K79" s="26">
        <f t="shared" si="37"/>
        <v>24.909747292418771</v>
      </c>
      <c r="L79" s="26">
        <f t="shared" si="37"/>
        <v>21.848081440877056</v>
      </c>
      <c r="M79" s="26"/>
      <c r="N79" s="26">
        <f t="shared" si="38"/>
        <v>19.097538742023701</v>
      </c>
      <c r="O79" s="26">
        <f t="shared" si="38"/>
        <v>20.946626384692852</v>
      </c>
      <c r="P79" s="26">
        <f t="shared" si="38"/>
        <v>17.568692756036636</v>
      </c>
      <c r="Q79" s="26"/>
      <c r="R79" s="26">
        <f t="shared" si="39"/>
        <v>27.363399826539464</v>
      </c>
      <c r="S79" s="26">
        <f t="shared" si="39"/>
        <v>30.169172932330827</v>
      </c>
      <c r="T79" s="26">
        <f t="shared" si="39"/>
        <v>24.9597423510467</v>
      </c>
      <c r="U79" s="26"/>
      <c r="V79" s="26">
        <f t="shared" si="40"/>
        <v>15.297157622739018</v>
      </c>
      <c r="W79" s="26">
        <f t="shared" si="40"/>
        <v>16.513761467889911</v>
      </c>
      <c r="X79" s="26">
        <f t="shared" si="40"/>
        <v>14.299153339604892</v>
      </c>
      <c r="Y79" s="26"/>
      <c r="Z79" s="26">
        <f t="shared" si="41"/>
        <v>9.2071611253196934</v>
      </c>
      <c r="AA79" s="26">
        <f t="shared" si="41"/>
        <v>10.775862068965516</v>
      </c>
      <c r="AB79" s="26">
        <f t="shared" si="41"/>
        <v>6.9182389937106921</v>
      </c>
      <c r="AC79" s="1"/>
      <c r="AD79" s="1"/>
      <c r="AE79" s="1"/>
      <c r="AF79" s="1"/>
      <c r="AG79" s="1"/>
    </row>
    <row r="80" spans="1:33" s="2" customFormat="1" ht="15">
      <c r="A80" s="19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1"/>
      <c r="AD80" s="1"/>
      <c r="AE80" s="1"/>
      <c r="AF80" s="1"/>
      <c r="AG80" s="1"/>
    </row>
    <row r="81" spans="1:33" s="2" customFormat="1" ht="15">
      <c r="A81" s="39" t="s">
        <v>12</v>
      </c>
      <c r="B81" s="27"/>
      <c r="C81" s="27"/>
      <c r="D81" s="27"/>
      <c r="E81" s="28"/>
      <c r="F81" s="27"/>
      <c r="G81" s="27"/>
      <c r="H81" s="27"/>
      <c r="I81" s="28"/>
      <c r="J81" s="27"/>
      <c r="K81" s="27"/>
      <c r="L81" s="27"/>
      <c r="M81" s="28"/>
      <c r="N81" s="27"/>
      <c r="O81" s="27"/>
      <c r="P81" s="27"/>
      <c r="Q81" s="28"/>
      <c r="R81" s="27"/>
      <c r="S81" s="27"/>
      <c r="T81" s="27"/>
      <c r="U81" s="28"/>
      <c r="V81" s="27"/>
      <c r="W81" s="27"/>
      <c r="X81" s="27"/>
      <c r="Y81" s="28"/>
      <c r="Z81" s="27"/>
      <c r="AA81" s="27"/>
      <c r="AB81" s="27"/>
      <c r="AC81" s="1"/>
      <c r="AD81" s="1"/>
      <c r="AE81" s="1"/>
      <c r="AF81" s="1"/>
      <c r="AG81" s="1"/>
    </row>
    <row r="82" spans="1:33" s="2" customFormat="1" ht="15">
      <c r="A82" s="44" t="s">
        <v>13</v>
      </c>
      <c r="B82" s="26">
        <f t="shared" ref="B82:D85" si="42">+B64/(B64+B110+B18)*100</f>
        <v>32.948442895725741</v>
      </c>
      <c r="C82" s="26">
        <f t="shared" si="42"/>
        <v>34.948138102917461</v>
      </c>
      <c r="D82" s="26">
        <f t="shared" si="42"/>
        <v>31.036265344209724</v>
      </c>
      <c r="E82" s="26"/>
      <c r="F82" s="26">
        <f t="shared" ref="F82:H85" si="43">+F64/(F64+F110+F18)*100</f>
        <v>34.461721107391959</v>
      </c>
      <c r="G82" s="26">
        <f t="shared" si="43"/>
        <v>36.544209815832609</v>
      </c>
      <c r="H82" s="26">
        <f t="shared" si="43"/>
        <v>32.267894629918061</v>
      </c>
      <c r="I82" s="26"/>
      <c r="J82" s="26">
        <f t="shared" ref="J82:L85" si="44">+J64/(J64+J110+J18)*100</f>
        <v>35.982278278917541</v>
      </c>
      <c r="K82" s="26">
        <f t="shared" si="44"/>
        <v>37.258051562123526</v>
      </c>
      <c r="L82" s="26">
        <f t="shared" si="44"/>
        <v>34.721891613107992</v>
      </c>
      <c r="M82" s="26"/>
      <c r="N82" s="26">
        <f t="shared" ref="N82:P85" si="45">+N64/(N64+N110+N18)*100</f>
        <v>30.660436606626973</v>
      </c>
      <c r="O82" s="26">
        <f t="shared" si="45"/>
        <v>32.886533665835408</v>
      </c>
      <c r="P82" s="26">
        <f t="shared" si="45"/>
        <v>28.576292621236444</v>
      </c>
      <c r="Q82" s="26"/>
      <c r="R82" s="26">
        <f t="shared" ref="R82:T85" si="46">+R64/(R64+R110+R18)*100</f>
        <v>37.195007883695446</v>
      </c>
      <c r="S82" s="26">
        <f t="shared" si="46"/>
        <v>39.334120690624822</v>
      </c>
      <c r="T82" s="26">
        <f t="shared" si="46"/>
        <v>35.258172930033609</v>
      </c>
      <c r="U82" s="26"/>
      <c r="V82" s="26">
        <f t="shared" ref="V82:X85" si="47">+V64/(V64+V110+V18)*100</f>
        <v>25.677467614157969</v>
      </c>
      <c r="W82" s="26">
        <f t="shared" si="47"/>
        <v>27.462731290733387</v>
      </c>
      <c r="X82" s="26">
        <f t="shared" si="47"/>
        <v>24.19374922176566</v>
      </c>
      <c r="Y82" s="26"/>
      <c r="Z82" s="26">
        <f t="shared" ref="Z82:AB85" si="48">+Z64/(Z64+Z110+Z18)*100</f>
        <v>16.306382978723406</v>
      </c>
      <c r="AA82" s="26">
        <f t="shared" si="48"/>
        <v>18.337586584032081</v>
      </c>
      <c r="AB82" s="26">
        <f t="shared" si="48"/>
        <v>14.527458492975734</v>
      </c>
      <c r="AC82" s="1"/>
      <c r="AD82" s="1"/>
      <c r="AE82" s="1"/>
      <c r="AF82" s="1"/>
      <c r="AG82" s="1"/>
    </row>
    <row r="83" spans="1:33">
      <c r="A83" s="1" t="s">
        <v>9</v>
      </c>
      <c r="B83" s="26">
        <f t="shared" si="42"/>
        <v>35.519639165570382</v>
      </c>
      <c r="C83" s="26">
        <f t="shared" si="42"/>
        <v>37.431778169014088</v>
      </c>
      <c r="D83" s="26">
        <f t="shared" si="42"/>
        <v>33.697236642021913</v>
      </c>
      <c r="E83" s="29"/>
      <c r="F83" s="26">
        <f t="shared" si="43"/>
        <v>36.626189069142342</v>
      </c>
      <c r="G83" s="26">
        <f t="shared" si="43"/>
        <v>38.484590624884383</v>
      </c>
      <c r="H83" s="26">
        <f t="shared" si="43"/>
        <v>34.65077866918358</v>
      </c>
      <c r="I83" s="29"/>
      <c r="J83" s="26">
        <f t="shared" si="44"/>
        <v>38.697399527186761</v>
      </c>
      <c r="K83" s="26">
        <f t="shared" si="44"/>
        <v>39.770618188740301</v>
      </c>
      <c r="L83" s="26">
        <f t="shared" si="44"/>
        <v>37.637995020435007</v>
      </c>
      <c r="M83" s="29"/>
      <c r="N83" s="26">
        <f t="shared" si="45"/>
        <v>33.42749240074918</v>
      </c>
      <c r="O83" s="26">
        <f t="shared" si="45"/>
        <v>35.505861365953109</v>
      </c>
      <c r="P83" s="26">
        <f t="shared" si="45"/>
        <v>31.494103004800568</v>
      </c>
      <c r="Q83" s="29"/>
      <c r="R83" s="26">
        <f t="shared" si="46"/>
        <v>39.816730712385457</v>
      </c>
      <c r="S83" s="26">
        <f t="shared" si="46"/>
        <v>41.818055265539087</v>
      </c>
      <c r="T83" s="26">
        <f t="shared" si="46"/>
        <v>38.028606965174127</v>
      </c>
      <c r="U83" s="29"/>
      <c r="V83" s="26">
        <f t="shared" si="47"/>
        <v>28.603438617658465</v>
      </c>
      <c r="W83" s="26">
        <f t="shared" si="47"/>
        <v>30.791422252139629</v>
      </c>
      <c r="X83" s="26">
        <f t="shared" si="47"/>
        <v>26.826983135540289</v>
      </c>
      <c r="Y83" s="29"/>
      <c r="Z83" s="26">
        <f t="shared" si="48"/>
        <v>17.507136060894389</v>
      </c>
      <c r="AA83" s="26">
        <f t="shared" si="48"/>
        <v>20.033670033670035</v>
      </c>
      <c r="AB83" s="26">
        <f t="shared" si="48"/>
        <v>15.422021535255299</v>
      </c>
    </row>
    <row r="84" spans="1:33">
      <c r="A84" s="1" t="s">
        <v>10</v>
      </c>
      <c r="B84" s="26">
        <f t="shared" si="42"/>
        <v>19.270194324613133</v>
      </c>
      <c r="C84" s="26">
        <f t="shared" si="42"/>
        <v>22.079950031230481</v>
      </c>
      <c r="D84" s="26">
        <f t="shared" si="42"/>
        <v>16.381732081226421</v>
      </c>
      <c r="E84" s="29"/>
      <c r="F84" s="26">
        <f t="shared" si="43"/>
        <v>19.162526614620297</v>
      </c>
      <c r="G84" s="26">
        <f t="shared" si="43"/>
        <v>22.27194492254733</v>
      </c>
      <c r="H84" s="26">
        <f t="shared" si="43"/>
        <v>15.854998169168802</v>
      </c>
      <c r="I84" s="29"/>
      <c r="J84" s="26">
        <f t="shared" si="44"/>
        <v>20.394615526461369</v>
      </c>
      <c r="K84" s="26">
        <f t="shared" si="44"/>
        <v>23.19309600862999</v>
      </c>
      <c r="L84" s="26">
        <f t="shared" si="44"/>
        <v>17.44890234670704</v>
      </c>
      <c r="M84" s="29"/>
      <c r="N84" s="26">
        <f t="shared" si="45"/>
        <v>17.823156225218082</v>
      </c>
      <c r="O84" s="26">
        <f t="shared" si="45"/>
        <v>21.453692848769052</v>
      </c>
      <c r="P84" s="26">
        <f t="shared" si="45"/>
        <v>14.084507042253522</v>
      </c>
      <c r="Q84" s="29"/>
      <c r="R84" s="26">
        <f t="shared" si="46"/>
        <v>24.946420917273894</v>
      </c>
      <c r="S84" s="26">
        <f t="shared" si="46"/>
        <v>28.297872340425535</v>
      </c>
      <c r="T84" s="26">
        <f t="shared" si="46"/>
        <v>21.545768566493955</v>
      </c>
      <c r="U84" s="29"/>
      <c r="V84" s="26">
        <f t="shared" si="47"/>
        <v>14.476458186929023</v>
      </c>
      <c r="W84" s="26">
        <f t="shared" si="47"/>
        <v>15.399422521655437</v>
      </c>
      <c r="X84" s="26">
        <f t="shared" si="47"/>
        <v>13.60109539023277</v>
      </c>
      <c r="Y84" s="29"/>
      <c r="Z84" s="26">
        <f t="shared" si="48"/>
        <v>0.87336244541484709</v>
      </c>
      <c r="AA84" s="26">
        <f t="shared" si="48"/>
        <v>1.4814814814814816</v>
      </c>
      <c r="AB84" s="26">
        <f t="shared" si="48"/>
        <v>0</v>
      </c>
    </row>
    <row r="85" spans="1:33">
      <c r="A85" s="1" t="s">
        <v>11</v>
      </c>
      <c r="B85" s="26">
        <f t="shared" si="42"/>
        <v>21.623459413514663</v>
      </c>
      <c r="C85" s="26">
        <f t="shared" si="42"/>
        <v>23.770190895741557</v>
      </c>
      <c r="D85" s="26">
        <f t="shared" si="42"/>
        <v>19.772043691625772</v>
      </c>
      <c r="E85" s="29"/>
      <c r="F85" s="26">
        <f t="shared" si="43"/>
        <v>23.766640563821458</v>
      </c>
      <c r="G85" s="26">
        <f t="shared" si="43"/>
        <v>27.226463104325699</v>
      </c>
      <c r="H85" s="26">
        <f t="shared" si="43"/>
        <v>20.8</v>
      </c>
      <c r="I85" s="29"/>
      <c r="J85" s="26">
        <f t="shared" si="44"/>
        <v>23.270440251572328</v>
      </c>
      <c r="K85" s="26">
        <f t="shared" si="44"/>
        <v>24.909747292418771</v>
      </c>
      <c r="L85" s="26">
        <f t="shared" si="44"/>
        <v>21.848081440877056</v>
      </c>
      <c r="M85" s="29"/>
      <c r="N85" s="26">
        <f t="shared" si="45"/>
        <v>19.097538742023701</v>
      </c>
      <c r="O85" s="26">
        <f t="shared" si="45"/>
        <v>20.946626384692852</v>
      </c>
      <c r="P85" s="26">
        <f t="shared" si="45"/>
        <v>17.568692756036636</v>
      </c>
      <c r="Q85" s="29"/>
      <c r="R85" s="26">
        <f t="shared" si="46"/>
        <v>27.363399826539464</v>
      </c>
      <c r="S85" s="26">
        <f t="shared" si="46"/>
        <v>30.169172932330827</v>
      </c>
      <c r="T85" s="26">
        <f t="shared" si="46"/>
        <v>24.9597423510467</v>
      </c>
      <c r="U85" s="29"/>
      <c r="V85" s="26">
        <f t="shared" si="47"/>
        <v>15.297157622739018</v>
      </c>
      <c r="W85" s="26">
        <f t="shared" si="47"/>
        <v>16.513761467889911</v>
      </c>
      <c r="X85" s="26">
        <f t="shared" si="47"/>
        <v>14.299153339604892</v>
      </c>
      <c r="Y85" s="29"/>
      <c r="Z85" s="26">
        <f t="shared" si="48"/>
        <v>9.2071611253196934</v>
      </c>
      <c r="AA85" s="26">
        <f t="shared" si="48"/>
        <v>10.775862068965516</v>
      </c>
      <c r="AB85" s="26">
        <f t="shared" si="48"/>
        <v>6.9182389937106921</v>
      </c>
    </row>
    <row r="86" spans="1:33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</row>
    <row r="87" spans="1:33" ht="15">
      <c r="A87" s="33" t="s">
        <v>14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</row>
    <row r="88" spans="1:33" ht="15">
      <c r="A88" s="44" t="s">
        <v>13</v>
      </c>
      <c r="B88" s="26">
        <f t="shared" ref="B88:D90" si="49">+B70/(B70+B116+B24)*100</f>
        <v>33.519316439056453</v>
      </c>
      <c r="C88" s="26">
        <f t="shared" si="49"/>
        <v>36.879243381066743</v>
      </c>
      <c r="D88" s="26">
        <f t="shared" si="49"/>
        <v>30.256794104099495</v>
      </c>
      <c r="E88" s="26"/>
      <c r="F88" s="26">
        <f t="shared" ref="F88:H90" si="50">+F70/(F70+F116+F24)*100</f>
        <v>33.737069189582577</v>
      </c>
      <c r="G88" s="26">
        <f t="shared" si="50"/>
        <v>36.538269134567287</v>
      </c>
      <c r="H88" s="26">
        <f t="shared" si="50"/>
        <v>30.70763903916901</v>
      </c>
      <c r="I88" s="26"/>
      <c r="J88" s="26">
        <f t="shared" ref="J88:L90" si="51">+J70/(J70+J116+J24)*100</f>
        <v>37.569196703161523</v>
      </c>
      <c r="K88" s="26">
        <f t="shared" si="51"/>
        <v>41.111932938856015</v>
      </c>
      <c r="L88" s="26">
        <f t="shared" si="51"/>
        <v>34.041247237908173</v>
      </c>
      <c r="M88" s="26"/>
      <c r="N88" s="26">
        <f t="shared" ref="N88:P90" si="52">+N70/(N70+N116+N24)*100</f>
        <v>31.177501460402233</v>
      </c>
      <c r="O88" s="26">
        <f t="shared" si="52"/>
        <v>35.315284441398219</v>
      </c>
      <c r="P88" s="26">
        <f t="shared" si="52"/>
        <v>27.249064584350091</v>
      </c>
      <c r="Q88" s="26"/>
      <c r="R88" s="26">
        <f t="shared" ref="R88:T90" si="53">+R70/(R70+R116+R24)*100</f>
        <v>38.554561035993146</v>
      </c>
      <c r="S88" s="26">
        <f t="shared" si="53"/>
        <v>42.393265183403486</v>
      </c>
      <c r="T88" s="26">
        <f t="shared" si="53"/>
        <v>35.080718302194811</v>
      </c>
      <c r="U88" s="26"/>
      <c r="V88" s="26">
        <f t="shared" ref="V88:X90" si="54">+V70/(V70+V116+V24)*100</f>
        <v>26.472745050109996</v>
      </c>
      <c r="W88" s="26">
        <f t="shared" si="54"/>
        <v>29.310807186913379</v>
      </c>
      <c r="X88" s="26">
        <f t="shared" si="54"/>
        <v>24.096114978666066</v>
      </c>
      <c r="Y88" s="26"/>
      <c r="Z88" s="26">
        <f t="shared" ref="Z88:AB89" si="55">+Z70/(Z70+Z116+Z24)*100</f>
        <v>17.368649587494573</v>
      </c>
      <c r="AA88" s="26">
        <f t="shared" si="55"/>
        <v>17.134831460674157</v>
      </c>
      <c r="AB88" s="26">
        <f t="shared" si="55"/>
        <v>17.570850202429149</v>
      </c>
    </row>
    <row r="89" spans="1:33">
      <c r="A89" s="45" t="s">
        <v>9</v>
      </c>
      <c r="B89" s="26">
        <f t="shared" si="49"/>
        <v>33.688664779429111</v>
      </c>
      <c r="C89" s="26">
        <f t="shared" si="49"/>
        <v>37.030052681992338</v>
      </c>
      <c r="D89" s="26">
        <f t="shared" si="49"/>
        <v>30.445141794514178</v>
      </c>
      <c r="E89" s="28"/>
      <c r="F89" s="26">
        <f t="shared" si="50"/>
        <v>33.84993978742343</v>
      </c>
      <c r="G89" s="26">
        <f t="shared" si="50"/>
        <v>36.645148275166434</v>
      </c>
      <c r="H89" s="26">
        <f t="shared" si="50"/>
        <v>30.832879695155146</v>
      </c>
      <c r="I89" s="28"/>
      <c r="J89" s="26">
        <f t="shared" si="51"/>
        <v>37.760804769001489</v>
      </c>
      <c r="K89" s="26">
        <f t="shared" si="51"/>
        <v>41.347111553784863</v>
      </c>
      <c r="L89" s="26">
        <f t="shared" si="51"/>
        <v>34.192269573835482</v>
      </c>
      <c r="M89" s="28"/>
      <c r="N89" s="26">
        <f t="shared" si="52"/>
        <v>31.341648407213889</v>
      </c>
      <c r="O89" s="26">
        <f t="shared" si="52"/>
        <v>35.51903114186851</v>
      </c>
      <c r="P89" s="26">
        <f t="shared" si="52"/>
        <v>27.374301675977652</v>
      </c>
      <c r="Q89" s="28"/>
      <c r="R89" s="26">
        <f t="shared" si="53"/>
        <v>38.795180722891565</v>
      </c>
      <c r="S89" s="26">
        <f t="shared" si="53"/>
        <v>42.459914755429267</v>
      </c>
      <c r="T89" s="26">
        <f t="shared" si="53"/>
        <v>35.48091042584435</v>
      </c>
      <c r="U89" s="28"/>
      <c r="V89" s="26">
        <f t="shared" si="54"/>
        <v>26.730221616936984</v>
      </c>
      <c r="W89" s="26">
        <f t="shared" si="54"/>
        <v>29.536208299430434</v>
      </c>
      <c r="X89" s="26">
        <f t="shared" si="54"/>
        <v>24.373576309794988</v>
      </c>
      <c r="Y89" s="28"/>
      <c r="Z89" s="26">
        <f t="shared" si="55"/>
        <v>17.368649587494573</v>
      </c>
      <c r="AA89" s="26">
        <f t="shared" si="55"/>
        <v>17.134831460674157</v>
      </c>
      <c r="AB89" s="26">
        <f t="shared" si="55"/>
        <v>17.570850202429149</v>
      </c>
    </row>
    <row r="90" spans="1:33" ht="14.25" thickBot="1">
      <c r="A90" s="7" t="s">
        <v>10</v>
      </c>
      <c r="B90" s="30">
        <f t="shared" si="49"/>
        <v>15.600624024960998</v>
      </c>
      <c r="C90" s="30">
        <f t="shared" si="49"/>
        <v>21.18380062305296</v>
      </c>
      <c r="D90" s="30">
        <f t="shared" si="49"/>
        <v>10</v>
      </c>
      <c r="E90" s="31"/>
      <c r="F90" s="30">
        <f t="shared" si="50"/>
        <v>18.115942028985508</v>
      </c>
      <c r="G90" s="30">
        <f t="shared" si="50"/>
        <v>23.456790123456788</v>
      </c>
      <c r="H90" s="30">
        <f t="shared" si="50"/>
        <v>10.526315789473683</v>
      </c>
      <c r="I90" s="31"/>
      <c r="J90" s="30">
        <f t="shared" si="51"/>
        <v>17.532467532467532</v>
      </c>
      <c r="K90" s="30">
        <f t="shared" si="51"/>
        <v>17.5</v>
      </c>
      <c r="L90" s="30">
        <f t="shared" si="51"/>
        <v>17.567567567567568</v>
      </c>
      <c r="M90" s="31"/>
      <c r="N90" s="30">
        <f t="shared" si="52"/>
        <v>14.529914529914532</v>
      </c>
      <c r="O90" s="30">
        <f t="shared" si="52"/>
        <v>14.285714285714285</v>
      </c>
      <c r="P90" s="30">
        <f t="shared" si="52"/>
        <v>14.754098360655737</v>
      </c>
      <c r="Q90" s="31"/>
      <c r="R90" s="30">
        <f t="shared" si="53"/>
        <v>18.897637795275589</v>
      </c>
      <c r="S90" s="30">
        <f t="shared" si="53"/>
        <v>37.096774193548384</v>
      </c>
      <c r="T90" s="30">
        <f t="shared" si="53"/>
        <v>1.5384615384615385</v>
      </c>
      <c r="U90" s="31"/>
      <c r="V90" s="30">
        <f t="shared" si="54"/>
        <v>6.666666666666667</v>
      </c>
      <c r="W90" s="30">
        <f t="shared" si="54"/>
        <v>9.5238095238095237</v>
      </c>
      <c r="X90" s="30">
        <f t="shared" si="54"/>
        <v>4.7619047619047619</v>
      </c>
      <c r="Y90" s="31"/>
      <c r="Z90" s="30">
        <v>0</v>
      </c>
      <c r="AA90" s="30">
        <v>0</v>
      </c>
      <c r="AB90" s="30">
        <v>0</v>
      </c>
    </row>
    <row r="93" spans="1:33" s="2" customFormat="1" ht="15">
      <c r="A93" s="49" t="s">
        <v>26</v>
      </c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1"/>
      <c r="AD93" s="1"/>
      <c r="AE93" s="1"/>
      <c r="AF93" s="1"/>
      <c r="AG93" s="1"/>
    </row>
    <row r="94" spans="1:33" s="32" customFormat="1" ht="16.5">
      <c r="A94" s="50" t="s">
        <v>24</v>
      </c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</row>
    <row r="95" spans="1:33" s="32" customFormat="1" ht="16.5">
      <c r="A95" s="49" t="s">
        <v>0</v>
      </c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</row>
    <row r="96" spans="1:33" s="32" customFormat="1" ht="16.5">
      <c r="A96" s="50" t="s">
        <v>1</v>
      </c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</row>
    <row r="97" spans="1:33" s="32" customFormat="1" ht="16.5">
      <c r="A97" s="50" t="s">
        <v>28</v>
      </c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</row>
    <row r="98" spans="1:33" s="2" customFormat="1" ht="17.25" thickBot="1">
      <c r="A98" s="4"/>
      <c r="B98" s="5"/>
      <c r="C98" s="6"/>
      <c r="D98" s="6"/>
      <c r="E98" s="6"/>
      <c r="F98" s="7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1"/>
      <c r="AD98" s="1"/>
      <c r="AE98" s="1"/>
      <c r="AF98" s="1"/>
      <c r="AG98" s="1"/>
    </row>
    <row r="99" spans="1:33" s="10" customFormat="1" ht="16.5">
      <c r="A99" s="8" t="s">
        <v>2</v>
      </c>
      <c r="B99" s="9" t="s">
        <v>3</v>
      </c>
      <c r="C99" s="9"/>
      <c r="D99" s="9"/>
      <c r="E99" s="3"/>
      <c r="F99" s="9" t="s">
        <v>16</v>
      </c>
      <c r="G99" s="9"/>
      <c r="H99" s="9"/>
      <c r="I99" s="3"/>
      <c r="J99" s="9" t="s">
        <v>17</v>
      </c>
      <c r="K99" s="9"/>
      <c r="L99" s="9"/>
      <c r="M99" s="3"/>
      <c r="N99" s="9" t="s">
        <v>18</v>
      </c>
      <c r="O99" s="9"/>
      <c r="P99" s="9"/>
      <c r="Q99" s="3"/>
      <c r="R99" s="9" t="s">
        <v>19</v>
      </c>
      <c r="S99" s="9"/>
      <c r="T99" s="9"/>
      <c r="U99" s="3"/>
      <c r="V99" s="9" t="s">
        <v>20</v>
      </c>
      <c r="W99" s="9"/>
      <c r="X99" s="9"/>
      <c r="Y99" s="3"/>
      <c r="Z99" s="9" t="s">
        <v>21</v>
      </c>
      <c r="AA99" s="9"/>
      <c r="AB99" s="9"/>
    </row>
    <row r="100" spans="1:33" s="10" customFormat="1" ht="17.25" thickBot="1">
      <c r="A100" s="11" t="s">
        <v>4</v>
      </c>
      <c r="B100" s="12" t="s">
        <v>5</v>
      </c>
      <c r="C100" s="12" t="s">
        <v>6</v>
      </c>
      <c r="D100" s="12" t="s">
        <v>7</v>
      </c>
      <c r="E100" s="13"/>
      <c r="F100" s="12" t="s">
        <v>5</v>
      </c>
      <c r="G100" s="12" t="s">
        <v>6</v>
      </c>
      <c r="H100" s="12" t="s">
        <v>7</v>
      </c>
      <c r="I100" s="13"/>
      <c r="J100" s="12" t="s">
        <v>5</v>
      </c>
      <c r="K100" s="12" t="s">
        <v>6</v>
      </c>
      <c r="L100" s="12" t="s">
        <v>7</v>
      </c>
      <c r="M100" s="13"/>
      <c r="N100" s="12" t="s">
        <v>5</v>
      </c>
      <c r="O100" s="12" t="s">
        <v>6</v>
      </c>
      <c r="P100" s="12" t="s">
        <v>7</v>
      </c>
      <c r="Q100" s="13"/>
      <c r="R100" s="12" t="s">
        <v>5</v>
      </c>
      <c r="S100" s="12" t="s">
        <v>6</v>
      </c>
      <c r="T100" s="12" t="s">
        <v>7</v>
      </c>
      <c r="U100" s="13"/>
      <c r="V100" s="12" t="s">
        <v>5</v>
      </c>
      <c r="W100" s="12" t="s">
        <v>6</v>
      </c>
      <c r="X100" s="12" t="s">
        <v>7</v>
      </c>
      <c r="Y100" s="13"/>
      <c r="Z100" s="12" t="s">
        <v>5</v>
      </c>
      <c r="AA100" s="12" t="s">
        <v>6</v>
      </c>
      <c r="AB100" s="12" t="s">
        <v>7</v>
      </c>
    </row>
    <row r="101" spans="1:33" s="2" customFormat="1" ht="15">
      <c r="A101" s="14"/>
      <c r="B101" s="15"/>
      <c r="C101" s="15"/>
      <c r="D101" s="15"/>
      <c r="E101" s="16"/>
      <c r="F101" s="15"/>
      <c r="G101" s="15"/>
      <c r="H101" s="15"/>
      <c r="I101" s="16"/>
      <c r="J101" s="15"/>
      <c r="K101" s="15"/>
      <c r="L101" s="15"/>
      <c r="M101" s="16"/>
      <c r="N101" s="15"/>
      <c r="O101" s="15"/>
      <c r="P101" s="15"/>
      <c r="Q101" s="16"/>
      <c r="R101" s="15"/>
      <c r="S101" s="15"/>
      <c r="T101" s="15"/>
      <c r="U101" s="16"/>
      <c r="V101" s="15"/>
      <c r="W101" s="15"/>
      <c r="X101" s="15"/>
      <c r="Y101" s="16"/>
      <c r="Z101" s="15"/>
      <c r="AA101" s="15"/>
      <c r="AB101" s="15"/>
      <c r="AC101" s="1"/>
      <c r="AD101" s="1"/>
      <c r="AE101" s="1"/>
      <c r="AF101" s="1"/>
      <c r="AG101" s="1"/>
    </row>
    <row r="102" spans="1:33" s="2" customFormat="1" ht="15.75">
      <c r="A102" s="14"/>
      <c r="B102" s="51" t="s">
        <v>8</v>
      </c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1"/>
      <c r="AD102" s="1"/>
      <c r="AE102" s="1"/>
      <c r="AF102" s="1"/>
      <c r="AG102" s="1"/>
    </row>
    <row r="103" spans="1:33" s="2" customFormat="1" ht="16.5">
      <c r="A103" s="14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"/>
      <c r="AD103" s="1"/>
      <c r="AE103" s="1"/>
      <c r="AF103" s="1"/>
      <c r="AG103" s="1"/>
    </row>
    <row r="104" spans="1:33" s="2" customFormat="1" ht="15">
      <c r="A104" s="40" t="s">
        <v>3</v>
      </c>
      <c r="B104" s="34">
        <f t="shared" ref="B104:D106" si="56">+B110+B116</f>
        <v>26405</v>
      </c>
      <c r="C104" s="34">
        <f t="shared" si="56"/>
        <v>15297</v>
      </c>
      <c r="D104" s="34">
        <f t="shared" si="56"/>
        <v>11108</v>
      </c>
      <c r="E104" s="34"/>
      <c r="F104" s="34">
        <f t="shared" ref="F104:H106" si="57">+F110+F116</f>
        <v>9267</v>
      </c>
      <c r="G104" s="34">
        <f t="shared" si="57"/>
        <v>5504</v>
      </c>
      <c r="H104" s="34">
        <f t="shared" si="57"/>
        <v>3763</v>
      </c>
      <c r="I104" s="34"/>
      <c r="J104" s="34">
        <f t="shared" ref="J104:L106" si="58">+J110+J116</f>
        <v>7077</v>
      </c>
      <c r="K104" s="34">
        <f t="shared" si="58"/>
        <v>4064</v>
      </c>
      <c r="L104" s="34">
        <f t="shared" si="58"/>
        <v>3013</v>
      </c>
      <c r="M104" s="34"/>
      <c r="N104" s="34">
        <f t="shared" ref="N104:P106" si="59">+N110+N116</f>
        <v>3152</v>
      </c>
      <c r="O104" s="34">
        <f t="shared" si="59"/>
        <v>1865</v>
      </c>
      <c r="P104" s="34">
        <f t="shared" si="59"/>
        <v>1287</v>
      </c>
      <c r="Q104" s="34"/>
      <c r="R104" s="34">
        <f t="shared" ref="R104:T106" si="60">+R110+R116</f>
        <v>5215</v>
      </c>
      <c r="S104" s="34">
        <f t="shared" si="60"/>
        <v>2934</v>
      </c>
      <c r="T104" s="34">
        <f t="shared" si="60"/>
        <v>2281</v>
      </c>
      <c r="U104" s="34"/>
      <c r="V104" s="34">
        <f t="shared" ref="V104:X106" si="61">+V110+V116</f>
        <v>1492</v>
      </c>
      <c r="W104" s="34">
        <f t="shared" si="61"/>
        <v>822</v>
      </c>
      <c r="X104" s="34">
        <f t="shared" si="61"/>
        <v>670</v>
      </c>
      <c r="Y104" s="34"/>
      <c r="Z104" s="34">
        <f t="shared" ref="Z104:AB106" si="62">+Z110+Z116</f>
        <v>202</v>
      </c>
      <c r="AA104" s="34">
        <f t="shared" si="62"/>
        <v>108</v>
      </c>
      <c r="AB104" s="34">
        <f t="shared" si="62"/>
        <v>94</v>
      </c>
      <c r="AC104" s="1"/>
      <c r="AD104" s="1"/>
      <c r="AE104" s="1"/>
      <c r="AF104" s="1"/>
      <c r="AG104" s="1"/>
    </row>
    <row r="105" spans="1:33" s="2" customFormat="1">
      <c r="A105" s="41" t="s">
        <v>9</v>
      </c>
      <c r="B105" s="34">
        <f t="shared" si="56"/>
        <v>25059</v>
      </c>
      <c r="C105" s="34">
        <f t="shared" si="56"/>
        <v>14470</v>
      </c>
      <c r="D105" s="34">
        <f t="shared" si="56"/>
        <v>10589</v>
      </c>
      <c r="E105" s="34"/>
      <c r="F105" s="34">
        <f t="shared" si="57"/>
        <v>8858</v>
      </c>
      <c r="G105" s="34">
        <f t="shared" si="57"/>
        <v>5262</v>
      </c>
      <c r="H105" s="34">
        <f t="shared" si="57"/>
        <v>3596</v>
      </c>
      <c r="I105" s="34"/>
      <c r="J105" s="34">
        <f t="shared" si="58"/>
        <v>6827</v>
      </c>
      <c r="K105" s="34">
        <f t="shared" si="58"/>
        <v>3909</v>
      </c>
      <c r="L105" s="34">
        <f t="shared" si="58"/>
        <v>2918</v>
      </c>
      <c r="M105" s="34"/>
      <c r="N105" s="34">
        <f t="shared" si="59"/>
        <v>2971</v>
      </c>
      <c r="O105" s="34">
        <f t="shared" si="59"/>
        <v>1752</v>
      </c>
      <c r="P105" s="34">
        <f t="shared" si="59"/>
        <v>1219</v>
      </c>
      <c r="Q105" s="34"/>
      <c r="R105" s="34">
        <f t="shared" si="60"/>
        <v>4795</v>
      </c>
      <c r="S105" s="34">
        <f t="shared" si="60"/>
        <v>2670</v>
      </c>
      <c r="T105" s="34">
        <f t="shared" si="60"/>
        <v>2125</v>
      </c>
      <c r="U105" s="34"/>
      <c r="V105" s="34">
        <f t="shared" si="61"/>
        <v>1418</v>
      </c>
      <c r="W105" s="34">
        <f t="shared" si="61"/>
        <v>776</v>
      </c>
      <c r="X105" s="34">
        <f t="shared" si="61"/>
        <v>642</v>
      </c>
      <c r="Y105" s="34"/>
      <c r="Z105" s="34">
        <f t="shared" si="62"/>
        <v>190</v>
      </c>
      <c r="AA105" s="34">
        <f t="shared" si="62"/>
        <v>101</v>
      </c>
      <c r="AB105" s="34">
        <f t="shared" si="62"/>
        <v>89</v>
      </c>
      <c r="AC105" s="1"/>
      <c r="AD105" s="1"/>
      <c r="AE105" s="1"/>
      <c r="AF105" s="1"/>
      <c r="AG105" s="1"/>
    </row>
    <row r="106" spans="1:33" s="2" customFormat="1">
      <c r="A106" s="41" t="s">
        <v>10</v>
      </c>
      <c r="B106" s="34">
        <f t="shared" si="56"/>
        <v>676</v>
      </c>
      <c r="C106" s="34">
        <f t="shared" si="56"/>
        <v>440</v>
      </c>
      <c r="D106" s="34">
        <f t="shared" si="56"/>
        <v>236</v>
      </c>
      <c r="E106" s="34"/>
      <c r="F106" s="34">
        <f t="shared" si="57"/>
        <v>201</v>
      </c>
      <c r="G106" s="34">
        <f t="shared" si="57"/>
        <v>129</v>
      </c>
      <c r="H106" s="34">
        <f t="shared" si="57"/>
        <v>72</v>
      </c>
      <c r="I106" s="34"/>
      <c r="J106" s="34">
        <f t="shared" si="58"/>
        <v>127</v>
      </c>
      <c r="K106" s="34">
        <f t="shared" si="58"/>
        <v>85</v>
      </c>
      <c r="L106" s="34">
        <f t="shared" si="58"/>
        <v>42</v>
      </c>
      <c r="M106" s="34"/>
      <c r="N106" s="34">
        <f t="shared" si="59"/>
        <v>117</v>
      </c>
      <c r="O106" s="34">
        <f t="shared" si="59"/>
        <v>78</v>
      </c>
      <c r="P106" s="34">
        <f t="shared" si="59"/>
        <v>39</v>
      </c>
      <c r="Q106" s="34"/>
      <c r="R106" s="34">
        <f t="shared" si="60"/>
        <v>184</v>
      </c>
      <c r="S106" s="34">
        <f t="shared" si="60"/>
        <v>120</v>
      </c>
      <c r="T106" s="34">
        <f t="shared" si="60"/>
        <v>64</v>
      </c>
      <c r="U106" s="34"/>
      <c r="V106" s="34">
        <f t="shared" si="61"/>
        <v>46</v>
      </c>
      <c r="W106" s="34">
        <f t="shared" si="61"/>
        <v>27</v>
      </c>
      <c r="X106" s="34">
        <f t="shared" si="61"/>
        <v>19</v>
      </c>
      <c r="Y106" s="34"/>
      <c r="Z106" s="34">
        <f t="shared" si="62"/>
        <v>1</v>
      </c>
      <c r="AA106" s="34">
        <f t="shared" si="62"/>
        <v>1</v>
      </c>
      <c r="AB106" s="34">
        <f t="shared" si="62"/>
        <v>0</v>
      </c>
      <c r="AC106" s="1"/>
      <c r="AD106" s="1"/>
      <c r="AE106" s="1"/>
      <c r="AF106" s="1"/>
      <c r="AG106" s="1"/>
    </row>
    <row r="107" spans="1:33" s="2" customFormat="1">
      <c r="A107" s="41" t="s">
        <v>11</v>
      </c>
      <c r="B107" s="34">
        <f>+B113</f>
        <v>670</v>
      </c>
      <c r="C107" s="34">
        <f>+C113</f>
        <v>387</v>
      </c>
      <c r="D107" s="34">
        <f>+D113</f>
        <v>283</v>
      </c>
      <c r="E107" s="34"/>
      <c r="F107" s="34">
        <f>+F113</f>
        <v>208</v>
      </c>
      <c r="G107" s="34">
        <f>+G113</f>
        <v>113</v>
      </c>
      <c r="H107" s="34">
        <f>+H113</f>
        <v>95</v>
      </c>
      <c r="I107" s="34"/>
      <c r="J107" s="34">
        <f>+J113</f>
        <v>123</v>
      </c>
      <c r="K107" s="34">
        <f>+K113</f>
        <v>70</v>
      </c>
      <c r="L107" s="34">
        <f>+L113</f>
        <v>53</v>
      </c>
      <c r="M107" s="34"/>
      <c r="N107" s="34">
        <f>+N113</f>
        <v>64</v>
      </c>
      <c r="O107" s="34">
        <f>+O113</f>
        <v>35</v>
      </c>
      <c r="P107" s="34">
        <f>+P113</f>
        <v>29</v>
      </c>
      <c r="Q107" s="34"/>
      <c r="R107" s="34">
        <f>+R113</f>
        <v>236</v>
      </c>
      <c r="S107" s="34">
        <f>+S113</f>
        <v>144</v>
      </c>
      <c r="T107" s="34">
        <f>+T113</f>
        <v>92</v>
      </c>
      <c r="U107" s="34"/>
      <c r="V107" s="34">
        <f>+V113</f>
        <v>28</v>
      </c>
      <c r="W107" s="34">
        <f>+W113</f>
        <v>19</v>
      </c>
      <c r="X107" s="34">
        <f>+X113</f>
        <v>9</v>
      </c>
      <c r="Y107" s="34"/>
      <c r="Z107" s="34">
        <f>+Z113</f>
        <v>11</v>
      </c>
      <c r="AA107" s="34">
        <f>+AA113</f>
        <v>6</v>
      </c>
      <c r="AB107" s="34">
        <f>+AB113</f>
        <v>5</v>
      </c>
      <c r="AC107" s="1"/>
      <c r="AD107" s="1"/>
      <c r="AE107" s="1"/>
      <c r="AF107" s="1"/>
      <c r="AG107" s="1"/>
    </row>
    <row r="108" spans="1:33" s="2" customFormat="1" ht="15">
      <c r="A108" s="14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1"/>
      <c r="AD108" s="1"/>
      <c r="AE108" s="1"/>
      <c r="AF108" s="1"/>
      <c r="AG108" s="1"/>
    </row>
    <row r="109" spans="1:33" s="2" customFormat="1" ht="15">
      <c r="A109" s="40" t="s">
        <v>12</v>
      </c>
      <c r="B109" s="35"/>
      <c r="C109" s="35"/>
      <c r="D109" s="35"/>
      <c r="E109" s="36"/>
      <c r="F109" s="35"/>
      <c r="G109" s="35"/>
      <c r="H109" s="35"/>
      <c r="I109" s="36"/>
      <c r="J109" s="35"/>
      <c r="K109" s="35"/>
      <c r="L109" s="35"/>
      <c r="M109" s="36"/>
      <c r="N109" s="35"/>
      <c r="O109" s="35"/>
      <c r="P109" s="35"/>
      <c r="Q109" s="36"/>
      <c r="R109" s="35"/>
      <c r="S109" s="35"/>
      <c r="T109" s="35"/>
      <c r="U109" s="36"/>
      <c r="V109" s="35"/>
      <c r="W109" s="35"/>
      <c r="X109" s="35"/>
      <c r="Y109" s="36"/>
      <c r="Z109" s="35"/>
      <c r="AA109" s="35"/>
      <c r="AB109" s="35"/>
      <c r="AC109" s="1"/>
      <c r="AD109" s="1"/>
      <c r="AE109" s="1"/>
      <c r="AF109" s="1"/>
      <c r="AG109" s="1"/>
    </row>
    <row r="110" spans="1:33" s="2" customFormat="1" ht="15">
      <c r="A110" s="42" t="s">
        <v>13</v>
      </c>
      <c r="B110" s="34">
        <f>SUM(B111:B113)</f>
        <v>21480</v>
      </c>
      <c r="C110" s="34">
        <f>SUM(C111:C113)</f>
        <v>12220</v>
      </c>
      <c r="D110" s="34">
        <f>SUM(D111:D113)</f>
        <v>9260</v>
      </c>
      <c r="E110" s="34"/>
      <c r="F110" s="34">
        <f>SUM(F111:F113)</f>
        <v>7459</v>
      </c>
      <c r="G110" s="34">
        <f>SUM(G111:G113)</f>
        <v>4341</v>
      </c>
      <c r="H110" s="34">
        <f>SUM(H111:H113)</f>
        <v>3118</v>
      </c>
      <c r="I110" s="37"/>
      <c r="J110" s="34">
        <f>SUM(J111:J113)</f>
        <v>5763</v>
      </c>
      <c r="K110" s="34">
        <f>SUM(K111:K113)</f>
        <v>3279</v>
      </c>
      <c r="L110" s="34">
        <f>SUM(L111:L113)</f>
        <v>2484</v>
      </c>
      <c r="M110" s="37"/>
      <c r="N110" s="34">
        <f>SUM(N111:N113)</f>
        <v>2626</v>
      </c>
      <c r="O110" s="34">
        <f>SUM(O111:O113)</f>
        <v>1541</v>
      </c>
      <c r="P110" s="34">
        <f>SUM(P111:P113)</f>
        <v>1085</v>
      </c>
      <c r="Q110" s="37"/>
      <c r="R110" s="34">
        <f>SUM(R111:R113)</f>
        <v>4275</v>
      </c>
      <c r="S110" s="34">
        <f>SUM(S111:S113)</f>
        <v>2342</v>
      </c>
      <c r="T110" s="34">
        <f>SUM(T111:T113)</f>
        <v>1933</v>
      </c>
      <c r="U110" s="37"/>
      <c r="V110" s="34">
        <f>SUM(V111:V113)</f>
        <v>1220</v>
      </c>
      <c r="W110" s="34">
        <f>SUM(W111:W113)</f>
        <v>648</v>
      </c>
      <c r="X110" s="34">
        <f>SUM(X111:X113)</f>
        <v>572</v>
      </c>
      <c r="Y110" s="37"/>
      <c r="Z110" s="34">
        <f>SUM(Z111:Z113)</f>
        <v>137</v>
      </c>
      <c r="AA110" s="34">
        <f>SUM(AA111:AA113)</f>
        <v>69</v>
      </c>
      <c r="AB110" s="34">
        <f>SUM(AB111:AB113)</f>
        <v>68</v>
      </c>
      <c r="AC110" s="1"/>
      <c r="AD110" s="1"/>
      <c r="AE110" s="1"/>
      <c r="AF110" s="1"/>
      <c r="AG110" s="1"/>
    </row>
    <row r="111" spans="1:33">
      <c r="A111" s="41" t="s">
        <v>9</v>
      </c>
      <c r="B111" s="38">
        <v>20137</v>
      </c>
      <c r="C111" s="38">
        <v>11395</v>
      </c>
      <c r="D111" s="38">
        <v>8742</v>
      </c>
      <c r="E111" s="38"/>
      <c r="F111" s="38">
        <v>7050</v>
      </c>
      <c r="G111" s="38">
        <v>4099</v>
      </c>
      <c r="H111" s="38">
        <v>2951</v>
      </c>
      <c r="I111" s="38"/>
      <c r="J111" s="38">
        <v>5515</v>
      </c>
      <c r="K111" s="38">
        <v>3125</v>
      </c>
      <c r="L111" s="38">
        <v>2390</v>
      </c>
      <c r="M111" s="38"/>
      <c r="N111" s="38">
        <v>2445</v>
      </c>
      <c r="O111" s="38">
        <v>1428</v>
      </c>
      <c r="P111" s="38">
        <v>1017</v>
      </c>
      <c r="Q111" s="38"/>
      <c r="R111" s="38">
        <v>3856</v>
      </c>
      <c r="S111" s="38">
        <v>2079</v>
      </c>
      <c r="T111" s="38">
        <v>1777</v>
      </c>
      <c r="U111" s="38"/>
      <c r="V111" s="38">
        <v>1146</v>
      </c>
      <c r="W111" s="38">
        <v>602</v>
      </c>
      <c r="X111" s="38">
        <v>544</v>
      </c>
      <c r="Y111" s="38"/>
      <c r="Z111" s="38">
        <v>125</v>
      </c>
      <c r="AA111" s="38">
        <v>62</v>
      </c>
      <c r="AB111" s="38">
        <v>63</v>
      </c>
    </row>
    <row r="112" spans="1:33">
      <c r="A112" s="41" t="s">
        <v>10</v>
      </c>
      <c r="B112" s="38">
        <v>673</v>
      </c>
      <c r="C112" s="38">
        <v>438</v>
      </c>
      <c r="D112" s="38">
        <v>235</v>
      </c>
      <c r="E112" s="38"/>
      <c r="F112" s="38">
        <v>201</v>
      </c>
      <c r="G112" s="38">
        <v>129</v>
      </c>
      <c r="H112" s="38">
        <v>72</v>
      </c>
      <c r="I112" s="38"/>
      <c r="J112" s="38">
        <v>125</v>
      </c>
      <c r="K112" s="38">
        <v>84</v>
      </c>
      <c r="L112" s="38">
        <v>41</v>
      </c>
      <c r="M112" s="38"/>
      <c r="N112" s="38">
        <v>117</v>
      </c>
      <c r="O112" s="38">
        <v>78</v>
      </c>
      <c r="P112" s="38">
        <v>39</v>
      </c>
      <c r="Q112" s="38"/>
      <c r="R112" s="38">
        <v>183</v>
      </c>
      <c r="S112" s="38">
        <v>119</v>
      </c>
      <c r="T112" s="38">
        <v>64</v>
      </c>
      <c r="U112" s="38"/>
      <c r="V112" s="38">
        <v>46</v>
      </c>
      <c r="W112" s="38">
        <v>27</v>
      </c>
      <c r="X112" s="38">
        <v>19</v>
      </c>
      <c r="Y112" s="38"/>
      <c r="Z112" s="38">
        <v>1</v>
      </c>
      <c r="AA112" s="38">
        <v>1</v>
      </c>
      <c r="AB112" s="38">
        <v>0</v>
      </c>
    </row>
    <row r="113" spans="1:33">
      <c r="A113" s="41" t="s">
        <v>11</v>
      </c>
      <c r="B113" s="38">
        <v>670</v>
      </c>
      <c r="C113" s="38">
        <v>387</v>
      </c>
      <c r="D113" s="38">
        <v>283</v>
      </c>
      <c r="E113" s="38"/>
      <c r="F113" s="38">
        <v>208</v>
      </c>
      <c r="G113" s="38">
        <v>113</v>
      </c>
      <c r="H113" s="38">
        <v>95</v>
      </c>
      <c r="I113" s="38"/>
      <c r="J113" s="38">
        <v>123</v>
      </c>
      <c r="K113" s="38">
        <v>70</v>
      </c>
      <c r="L113" s="38">
        <v>53</v>
      </c>
      <c r="M113" s="38"/>
      <c r="N113" s="38">
        <v>64</v>
      </c>
      <c r="O113" s="38">
        <v>35</v>
      </c>
      <c r="P113" s="38">
        <v>29</v>
      </c>
      <c r="Q113" s="38"/>
      <c r="R113" s="38">
        <v>236</v>
      </c>
      <c r="S113" s="38">
        <v>144</v>
      </c>
      <c r="T113" s="38">
        <v>92</v>
      </c>
      <c r="U113" s="38"/>
      <c r="V113" s="38">
        <v>28</v>
      </c>
      <c r="W113" s="38">
        <v>19</v>
      </c>
      <c r="X113" s="38">
        <v>9</v>
      </c>
      <c r="Y113" s="38"/>
      <c r="Z113" s="38">
        <v>11</v>
      </c>
      <c r="AA113" s="38">
        <v>6</v>
      </c>
      <c r="AB113" s="38">
        <v>5</v>
      </c>
    </row>
    <row r="114" spans="1:33">
      <c r="A114" s="41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</row>
    <row r="115" spans="1:33" ht="15">
      <c r="A115" s="43" t="s">
        <v>14</v>
      </c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</row>
    <row r="116" spans="1:33" s="2" customFormat="1" ht="15">
      <c r="A116" s="42" t="s">
        <v>13</v>
      </c>
      <c r="B116" s="34">
        <f>SUM(B117:B119)</f>
        <v>4925</v>
      </c>
      <c r="C116" s="34">
        <f>SUM(C117:C119)</f>
        <v>3077</v>
      </c>
      <c r="D116" s="34">
        <f>SUM(D117:D119)</f>
        <v>1848</v>
      </c>
      <c r="E116" s="34"/>
      <c r="F116" s="34">
        <f>SUM(F117:F119)</f>
        <v>1808</v>
      </c>
      <c r="G116" s="34">
        <f>SUM(G117:G119)</f>
        <v>1163</v>
      </c>
      <c r="H116" s="34">
        <f>SUM(H117:H119)</f>
        <v>645</v>
      </c>
      <c r="I116" s="37"/>
      <c r="J116" s="34">
        <f>SUM(J117:J119)</f>
        <v>1314</v>
      </c>
      <c r="K116" s="34">
        <f>SUM(K117:K119)</f>
        <v>785</v>
      </c>
      <c r="L116" s="34">
        <f>SUM(L117:L119)</f>
        <v>529</v>
      </c>
      <c r="M116" s="37"/>
      <c r="N116" s="34">
        <f>SUM(N117:N119)</f>
        <v>526</v>
      </c>
      <c r="O116" s="34">
        <f>SUM(O117:O119)</f>
        <v>324</v>
      </c>
      <c r="P116" s="34">
        <f>SUM(P117:P119)</f>
        <v>202</v>
      </c>
      <c r="Q116" s="37"/>
      <c r="R116" s="34">
        <f>SUM(R117:R119)</f>
        <v>940</v>
      </c>
      <c r="S116" s="34">
        <f>SUM(S117:S119)</f>
        <v>592</v>
      </c>
      <c r="T116" s="34">
        <f>SUM(T117:T119)</f>
        <v>348</v>
      </c>
      <c r="U116" s="37"/>
      <c r="V116" s="34">
        <f>SUM(V117:V119)</f>
        <v>272</v>
      </c>
      <c r="W116" s="34">
        <f>SUM(W117:W119)</f>
        <v>174</v>
      </c>
      <c r="X116" s="34">
        <f>SUM(X117:X119)</f>
        <v>98</v>
      </c>
      <c r="Y116" s="37"/>
      <c r="Z116" s="34">
        <f>SUM(Z117:Z119)</f>
        <v>65</v>
      </c>
      <c r="AA116" s="34">
        <f>SUM(AA117:AA119)</f>
        <v>39</v>
      </c>
      <c r="AB116" s="34">
        <f>SUM(AB117:AB119)</f>
        <v>26</v>
      </c>
      <c r="AC116" s="1"/>
      <c r="AD116" s="1"/>
      <c r="AE116" s="1"/>
      <c r="AF116" s="1"/>
      <c r="AG116" s="1"/>
    </row>
    <row r="117" spans="1:33">
      <c r="A117" s="41" t="s">
        <v>9</v>
      </c>
      <c r="B117" s="38">
        <v>4922</v>
      </c>
      <c r="C117" s="38">
        <v>3075</v>
      </c>
      <c r="D117" s="38">
        <v>1847</v>
      </c>
      <c r="E117" s="38"/>
      <c r="F117" s="38">
        <v>1808</v>
      </c>
      <c r="G117" s="38">
        <v>1163</v>
      </c>
      <c r="H117" s="38">
        <v>645</v>
      </c>
      <c r="I117" s="38"/>
      <c r="J117" s="38">
        <v>1312</v>
      </c>
      <c r="K117" s="38">
        <v>784</v>
      </c>
      <c r="L117" s="38">
        <v>528</v>
      </c>
      <c r="M117" s="38"/>
      <c r="N117" s="38">
        <v>526</v>
      </c>
      <c r="O117" s="38">
        <v>324</v>
      </c>
      <c r="P117" s="38">
        <v>202</v>
      </c>
      <c r="Q117" s="38"/>
      <c r="R117" s="38">
        <v>939</v>
      </c>
      <c r="S117" s="38">
        <v>591</v>
      </c>
      <c r="T117" s="38">
        <v>348</v>
      </c>
      <c r="U117" s="38"/>
      <c r="V117" s="38">
        <v>272</v>
      </c>
      <c r="W117" s="38">
        <v>174</v>
      </c>
      <c r="X117" s="38">
        <v>98</v>
      </c>
      <c r="Y117" s="38"/>
      <c r="Z117" s="38">
        <v>65</v>
      </c>
      <c r="AA117" s="38">
        <v>39</v>
      </c>
      <c r="AB117" s="38">
        <v>26</v>
      </c>
    </row>
    <row r="118" spans="1:33">
      <c r="A118" s="41" t="s">
        <v>10</v>
      </c>
      <c r="B118" s="38">
        <v>3</v>
      </c>
      <c r="C118" s="38">
        <v>2</v>
      </c>
      <c r="D118" s="38">
        <v>1</v>
      </c>
      <c r="E118" s="38"/>
      <c r="F118" s="38">
        <v>0</v>
      </c>
      <c r="G118" s="38">
        <v>0</v>
      </c>
      <c r="H118" s="38">
        <v>0</v>
      </c>
      <c r="I118" s="38"/>
      <c r="J118" s="38">
        <v>2</v>
      </c>
      <c r="K118" s="38">
        <v>1</v>
      </c>
      <c r="L118" s="38">
        <v>1</v>
      </c>
      <c r="M118" s="38"/>
      <c r="N118" s="38">
        <v>0</v>
      </c>
      <c r="O118" s="38">
        <v>0</v>
      </c>
      <c r="P118" s="38">
        <v>0</v>
      </c>
      <c r="Q118" s="38"/>
      <c r="R118" s="38">
        <v>1</v>
      </c>
      <c r="S118" s="38">
        <v>1</v>
      </c>
      <c r="T118" s="38">
        <v>0</v>
      </c>
      <c r="U118" s="38"/>
      <c r="V118" s="38">
        <v>0</v>
      </c>
      <c r="W118" s="38">
        <v>0</v>
      </c>
      <c r="X118" s="38">
        <v>0</v>
      </c>
      <c r="Y118" s="38"/>
      <c r="Z118" s="38">
        <v>0</v>
      </c>
      <c r="AA118" s="38">
        <v>0</v>
      </c>
      <c r="AB118" s="38">
        <v>0</v>
      </c>
    </row>
    <row r="119" spans="1:33">
      <c r="A119" s="41"/>
    </row>
    <row r="120" spans="1:33" s="2" customFormat="1" ht="15.75">
      <c r="A120" s="14"/>
      <c r="B120" s="51" t="s">
        <v>15</v>
      </c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1"/>
      <c r="AD120" s="1"/>
      <c r="AE120" s="1"/>
      <c r="AF120" s="1"/>
      <c r="AG120" s="1"/>
    </row>
    <row r="121" spans="1:33" s="2" customFormat="1" ht="16.5">
      <c r="A121" s="14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"/>
      <c r="AD121" s="1"/>
      <c r="AE121" s="1"/>
      <c r="AF121" s="1"/>
      <c r="AG121" s="1"/>
    </row>
    <row r="122" spans="1:33" s="2" customFormat="1" ht="15">
      <c r="A122" s="39" t="s">
        <v>3</v>
      </c>
      <c r="B122" s="26">
        <f t="shared" ref="B122:D125" si="63">+B104/(B104+B12+B58)*100</f>
        <v>9.0511154072916238</v>
      </c>
      <c r="C122" s="26">
        <f t="shared" si="63"/>
        <v>10.707311097889615</v>
      </c>
      <c r="D122" s="26">
        <f t="shared" si="63"/>
        <v>7.4616939953112515</v>
      </c>
      <c r="E122" s="26"/>
      <c r="F122" s="26">
        <f t="shared" ref="F122:H125" si="64">+F104/(F104+F12+F58)*100</f>
        <v>11.600570827700166</v>
      </c>
      <c r="G122" s="26">
        <f t="shared" si="64"/>
        <v>13.389121338912133</v>
      </c>
      <c r="H122" s="26">
        <f t="shared" si="64"/>
        <v>9.7044563647617093</v>
      </c>
      <c r="I122" s="26"/>
      <c r="J122" s="26">
        <f t="shared" ref="J122:L125" si="65">+J104/(J104+J12+J58)*100</f>
        <v>10.663592803543983</v>
      </c>
      <c r="K122" s="26">
        <f t="shared" si="65"/>
        <v>12.309929120978978</v>
      </c>
      <c r="L122" s="26">
        <f t="shared" si="65"/>
        <v>9.0339409930438954</v>
      </c>
      <c r="M122" s="26"/>
      <c r="N122" s="26">
        <f t="shared" ref="N122:P125" si="66">+N104/(N104+N12+N58)*100</f>
        <v>6.0861170110059852</v>
      </c>
      <c r="O122" s="26">
        <f t="shared" si="66"/>
        <v>7.4350183383830331</v>
      </c>
      <c r="P122" s="26">
        <f t="shared" si="66"/>
        <v>4.8191417658953046</v>
      </c>
      <c r="Q122" s="26"/>
      <c r="R122" s="26">
        <f t="shared" ref="R122:T125" si="67">+R104/(R104+R12+R58)*100</f>
        <v>10.88249410488095</v>
      </c>
      <c r="S122" s="26">
        <f t="shared" si="67"/>
        <v>12.885375494071146</v>
      </c>
      <c r="T122" s="26">
        <f t="shared" si="67"/>
        <v>9.0692218997256582</v>
      </c>
      <c r="U122" s="26"/>
      <c r="V122" s="26">
        <f t="shared" ref="V122:X125" si="68">+V104/(V104+V12+V58)*100</f>
        <v>3.9688239831883596</v>
      </c>
      <c r="W122" s="26">
        <f t="shared" si="68"/>
        <v>4.8132099777491506</v>
      </c>
      <c r="X122" s="26">
        <f t="shared" si="68"/>
        <v>3.2659029978064829</v>
      </c>
      <c r="Y122" s="26"/>
      <c r="Z122" s="26">
        <f t="shared" ref="Z122:AB125" si="69">+Z104/(Z104+Z12+Z58)*100</f>
        <v>2.4700415749572024</v>
      </c>
      <c r="AA122" s="26">
        <f t="shared" si="69"/>
        <v>2.8339018630280766</v>
      </c>
      <c r="AB122" s="26">
        <f t="shared" si="69"/>
        <v>2.1525074421799864</v>
      </c>
      <c r="AC122" s="1"/>
      <c r="AD122" s="1"/>
      <c r="AE122" s="1"/>
      <c r="AF122" s="1"/>
      <c r="AG122" s="1"/>
    </row>
    <row r="123" spans="1:33" s="2" customFormat="1">
      <c r="A123" s="1" t="s">
        <v>9</v>
      </c>
      <c r="B123" s="26">
        <f t="shared" si="63"/>
        <v>9.8634569135515768</v>
      </c>
      <c r="C123" s="26">
        <f t="shared" si="63"/>
        <v>11.642314624098866</v>
      </c>
      <c r="D123" s="26">
        <f t="shared" si="63"/>
        <v>8.1597583435436274</v>
      </c>
      <c r="E123" s="26"/>
      <c r="F123" s="26">
        <f t="shared" si="64"/>
        <v>12.379115657666723</v>
      </c>
      <c r="G123" s="26">
        <f t="shared" si="64"/>
        <v>14.243564410037084</v>
      </c>
      <c r="H123" s="26">
        <f t="shared" si="64"/>
        <v>10.389160142143124</v>
      </c>
      <c r="I123" s="26"/>
      <c r="J123" s="26">
        <f t="shared" si="65"/>
        <v>11.689267858365865</v>
      </c>
      <c r="K123" s="26">
        <f t="shared" si="65"/>
        <v>13.458426579445687</v>
      </c>
      <c r="L123" s="26">
        <f t="shared" si="65"/>
        <v>9.9390306209339556</v>
      </c>
      <c r="M123" s="26"/>
      <c r="N123" s="26">
        <f t="shared" si="66"/>
        <v>6.6861708112974014</v>
      </c>
      <c r="O123" s="26">
        <f t="shared" si="66"/>
        <v>8.1579437511640904</v>
      </c>
      <c r="P123" s="26">
        <f t="shared" si="66"/>
        <v>5.3094646979398057</v>
      </c>
      <c r="Q123" s="26"/>
      <c r="R123" s="26">
        <f t="shared" si="67"/>
        <v>11.746117289696732</v>
      </c>
      <c r="S123" s="26">
        <f t="shared" si="67"/>
        <v>13.838499015237899</v>
      </c>
      <c r="T123" s="26">
        <f t="shared" si="67"/>
        <v>9.8708658491267176</v>
      </c>
      <c r="U123" s="26"/>
      <c r="V123" s="26">
        <f t="shared" si="68"/>
        <v>4.5326684567190894</v>
      </c>
      <c r="W123" s="26">
        <f t="shared" si="68"/>
        <v>5.5090160442993046</v>
      </c>
      <c r="X123" s="26">
        <f t="shared" si="68"/>
        <v>3.7329922083963254</v>
      </c>
      <c r="Y123" s="26"/>
      <c r="Z123" s="26">
        <f t="shared" si="69"/>
        <v>2.5138925641704155</v>
      </c>
      <c r="AA123" s="26">
        <f t="shared" si="69"/>
        <v>2.9326364692218347</v>
      </c>
      <c r="AB123" s="26">
        <f t="shared" si="69"/>
        <v>2.163344676713661</v>
      </c>
      <c r="AC123" s="1"/>
      <c r="AD123" s="1"/>
      <c r="AE123" s="1"/>
      <c r="AF123" s="1"/>
      <c r="AG123" s="1"/>
    </row>
    <row r="124" spans="1:33" s="2" customFormat="1">
      <c r="A124" s="1" t="s">
        <v>10</v>
      </c>
      <c r="B124" s="26">
        <f t="shared" si="63"/>
        <v>2.6092326694457308</v>
      </c>
      <c r="C124" s="26">
        <f t="shared" si="63"/>
        <v>3.351359585650088</v>
      </c>
      <c r="D124" s="26">
        <f t="shared" si="63"/>
        <v>1.8467798732295173</v>
      </c>
      <c r="E124" s="26"/>
      <c r="F124" s="26">
        <f t="shared" si="64"/>
        <v>3.4811222722549355</v>
      </c>
      <c r="G124" s="26">
        <f t="shared" si="64"/>
        <v>4.3201607501674486</v>
      </c>
      <c r="H124" s="26">
        <f t="shared" si="64"/>
        <v>2.5824964131994261</v>
      </c>
      <c r="I124" s="26"/>
      <c r="J124" s="26">
        <f t="shared" si="65"/>
        <v>2.2772099695176617</v>
      </c>
      <c r="K124" s="26">
        <f t="shared" si="65"/>
        <v>2.9709891646277526</v>
      </c>
      <c r="L124" s="26">
        <f t="shared" si="65"/>
        <v>1.5463917525773196</v>
      </c>
      <c r="M124" s="26"/>
      <c r="N124" s="26">
        <f t="shared" si="66"/>
        <v>2.2670025188916876</v>
      </c>
      <c r="O124" s="26">
        <f t="shared" si="66"/>
        <v>2.9827915869980881</v>
      </c>
      <c r="P124" s="26">
        <f t="shared" si="66"/>
        <v>1.5318146111547526</v>
      </c>
      <c r="Q124" s="26"/>
      <c r="R124" s="26">
        <f t="shared" si="67"/>
        <v>3.8389317755059458</v>
      </c>
      <c r="S124" s="26">
        <f t="shared" si="67"/>
        <v>4.9751243781094532</v>
      </c>
      <c r="T124" s="26">
        <f t="shared" si="67"/>
        <v>2.6879462410751787</v>
      </c>
      <c r="U124" s="26"/>
      <c r="V124" s="26">
        <f t="shared" si="68"/>
        <v>1.0516689529035208</v>
      </c>
      <c r="W124" s="26">
        <f t="shared" si="68"/>
        <v>1.2735849056603774</v>
      </c>
      <c r="X124" s="26">
        <f t="shared" si="68"/>
        <v>0.84294587400177456</v>
      </c>
      <c r="Y124" s="26"/>
      <c r="Z124" s="26">
        <f t="shared" si="69"/>
        <v>0.43668122270742354</v>
      </c>
      <c r="AA124" s="26">
        <f t="shared" si="69"/>
        <v>0.74074074074074081</v>
      </c>
      <c r="AB124" s="26">
        <f t="shared" si="69"/>
        <v>0</v>
      </c>
      <c r="AC124" s="1"/>
      <c r="AD124" s="1"/>
      <c r="AE124" s="1"/>
      <c r="AF124" s="1"/>
      <c r="AG124" s="1"/>
    </row>
    <row r="125" spans="1:33" s="2" customFormat="1">
      <c r="A125" s="1" t="s">
        <v>11</v>
      </c>
      <c r="B125" s="26">
        <f t="shared" si="63"/>
        <v>5.6948576285592862</v>
      </c>
      <c r="C125" s="26">
        <f t="shared" si="63"/>
        <v>7.1035242290748899</v>
      </c>
      <c r="D125" s="26">
        <f t="shared" si="63"/>
        <v>4.4799746715212923</v>
      </c>
      <c r="E125" s="26"/>
      <c r="F125" s="26">
        <f t="shared" si="64"/>
        <v>8.1440877055599064</v>
      </c>
      <c r="G125" s="26">
        <f t="shared" si="64"/>
        <v>9.5843935538592024</v>
      </c>
      <c r="H125" s="26">
        <f t="shared" si="64"/>
        <v>6.9090909090909092</v>
      </c>
      <c r="I125" s="26"/>
      <c r="J125" s="26">
        <f t="shared" si="65"/>
        <v>5.1572327044025164</v>
      </c>
      <c r="K125" s="26">
        <f t="shared" si="65"/>
        <v>6.3176895306859198</v>
      </c>
      <c r="L125" s="26">
        <f t="shared" si="65"/>
        <v>4.1503523884103366</v>
      </c>
      <c r="M125" s="26"/>
      <c r="N125" s="26">
        <f t="shared" si="66"/>
        <v>2.917046490428441</v>
      </c>
      <c r="O125" s="26">
        <f t="shared" si="66"/>
        <v>3.5246727089627394</v>
      </c>
      <c r="P125" s="26">
        <f t="shared" si="66"/>
        <v>2.4146544546211492</v>
      </c>
      <c r="Q125" s="26"/>
      <c r="R125" s="26">
        <f t="shared" si="67"/>
        <v>10.234171725932351</v>
      </c>
      <c r="S125" s="26">
        <f t="shared" si="67"/>
        <v>13.533834586466165</v>
      </c>
      <c r="T125" s="26">
        <f t="shared" si="67"/>
        <v>7.4074074074074066</v>
      </c>
      <c r="U125" s="26"/>
      <c r="V125" s="26">
        <f t="shared" si="68"/>
        <v>1.4470284237726097</v>
      </c>
      <c r="W125" s="26">
        <f t="shared" si="68"/>
        <v>2.1788990825688073</v>
      </c>
      <c r="X125" s="26">
        <f t="shared" si="68"/>
        <v>0.84666039510818436</v>
      </c>
      <c r="Y125" s="26"/>
      <c r="Z125" s="26">
        <f t="shared" si="69"/>
        <v>2.8132992327365729</v>
      </c>
      <c r="AA125" s="26">
        <f t="shared" si="69"/>
        <v>2.5862068965517242</v>
      </c>
      <c r="AB125" s="26">
        <f t="shared" si="69"/>
        <v>3.1446540880503147</v>
      </c>
      <c r="AC125" s="1"/>
      <c r="AD125" s="1"/>
      <c r="AE125" s="1"/>
      <c r="AF125" s="1"/>
      <c r="AG125" s="1"/>
    </row>
    <row r="126" spans="1:33" s="2" customFormat="1" ht="15">
      <c r="A126" s="19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1"/>
      <c r="AD126" s="1"/>
      <c r="AE126" s="1"/>
      <c r="AF126" s="1"/>
      <c r="AG126" s="1"/>
    </row>
    <row r="127" spans="1:33" s="2" customFormat="1" ht="15">
      <c r="A127" s="39" t="s">
        <v>12</v>
      </c>
      <c r="B127" s="27"/>
      <c r="C127" s="27"/>
      <c r="D127" s="27"/>
      <c r="E127" s="28"/>
      <c r="F127" s="27"/>
      <c r="G127" s="27"/>
      <c r="H127" s="27"/>
      <c r="I127" s="28"/>
      <c r="J127" s="27"/>
      <c r="K127" s="27"/>
      <c r="L127" s="27"/>
      <c r="M127" s="28"/>
      <c r="N127" s="27"/>
      <c r="O127" s="27"/>
      <c r="P127" s="27"/>
      <c r="Q127" s="28"/>
      <c r="R127" s="27"/>
      <c r="S127" s="27"/>
      <c r="T127" s="27"/>
      <c r="U127" s="28"/>
      <c r="V127" s="27"/>
      <c r="W127" s="27"/>
      <c r="X127" s="27"/>
      <c r="Y127" s="28"/>
      <c r="Z127" s="27"/>
      <c r="AA127" s="27"/>
      <c r="AB127" s="27"/>
      <c r="AC127" s="1"/>
      <c r="AD127" s="1"/>
      <c r="AE127" s="1"/>
      <c r="AF127" s="1"/>
      <c r="AG127" s="1"/>
    </row>
    <row r="128" spans="1:33" s="2" customFormat="1" ht="15">
      <c r="A128" s="44" t="s">
        <v>13</v>
      </c>
      <c r="B128" s="26">
        <f t="shared" ref="B128:D131" si="70">+B110/(B110+B18+B64)*100</f>
        <v>9.6207679594386981</v>
      </c>
      <c r="C128" s="26">
        <f t="shared" si="70"/>
        <v>11.197038557396276</v>
      </c>
      <c r="D128" s="26">
        <f t="shared" si="70"/>
        <v>8.1134836284620295</v>
      </c>
      <c r="E128" s="26"/>
      <c r="F128" s="26">
        <f t="shared" ref="F128:H131" si="71">+F110/(F110+F18+F64)*100</f>
        <v>12.299041997130939</v>
      </c>
      <c r="G128" s="26">
        <f t="shared" si="71"/>
        <v>13.952367177707067</v>
      </c>
      <c r="H128" s="26">
        <f t="shared" si="71"/>
        <v>10.557323762443286</v>
      </c>
      <c r="I128" s="26"/>
      <c r="J128" s="26">
        <f t="shared" ref="J128:L131" si="72">+J110/(J110+J18+J64)*100</f>
        <v>11.501157499800431</v>
      </c>
      <c r="K128" s="26">
        <f t="shared" si="72"/>
        <v>13.167617058870773</v>
      </c>
      <c r="L128" s="26">
        <f t="shared" si="72"/>
        <v>9.8547964770292786</v>
      </c>
      <c r="M128" s="26"/>
      <c r="N128" s="26">
        <f t="shared" ref="N128:P131" si="73">+N110/(N110+N18+N64)*100</f>
        <v>6.5968297033185115</v>
      </c>
      <c r="O128" s="26">
        <f t="shared" si="73"/>
        <v>8.0060266001662512</v>
      </c>
      <c r="P128" s="26">
        <f t="shared" si="73"/>
        <v>5.2774940415389855</v>
      </c>
      <c r="Q128" s="26"/>
      <c r="R128" s="26">
        <f t="shared" ref="R128:T131" si="74">+R110/(R110+R18+R64)*100</f>
        <v>11.424677302974425</v>
      </c>
      <c r="S128" s="26">
        <f t="shared" si="74"/>
        <v>13.171362690512344</v>
      </c>
      <c r="T128" s="26">
        <f t="shared" si="74"/>
        <v>9.8431612180466441</v>
      </c>
      <c r="U128" s="26"/>
      <c r="V128" s="26">
        <f t="shared" ref="V128:X131" si="75">+V110/(V110+V18+V64)*100</f>
        <v>4.1481078508041209</v>
      </c>
      <c r="W128" s="26">
        <f t="shared" si="75"/>
        <v>4.8542962019626943</v>
      </c>
      <c r="X128" s="26">
        <f t="shared" si="75"/>
        <v>3.5612003486489852</v>
      </c>
      <c r="Y128" s="26"/>
      <c r="Z128" s="26">
        <f t="shared" ref="Z128:AB131" si="76">+Z110/(Z110+Z18+Z64)*100</f>
        <v>2.3319148936170211</v>
      </c>
      <c r="AA128" s="26">
        <f t="shared" si="76"/>
        <v>2.5154939846882973</v>
      </c>
      <c r="AB128" s="26">
        <f t="shared" si="76"/>
        <v>2.1711366538952745</v>
      </c>
      <c r="AC128" s="1"/>
      <c r="AD128" s="1"/>
      <c r="AE128" s="1"/>
      <c r="AF128" s="1"/>
      <c r="AG128" s="1"/>
    </row>
    <row r="129" spans="1:28">
      <c r="A129" s="1" t="s">
        <v>9</v>
      </c>
      <c r="B129" s="26">
        <f t="shared" si="70"/>
        <v>10.812682900636293</v>
      </c>
      <c r="C129" s="26">
        <f t="shared" si="70"/>
        <v>12.538512323943662</v>
      </c>
      <c r="D129" s="26">
        <f t="shared" si="70"/>
        <v>9.167846468459965</v>
      </c>
      <c r="E129" s="29"/>
      <c r="F129" s="26">
        <f t="shared" si="71"/>
        <v>13.439579083821036</v>
      </c>
      <c r="G129" s="26">
        <f t="shared" si="71"/>
        <v>15.165192940915311</v>
      </c>
      <c r="H129" s="26">
        <f t="shared" si="71"/>
        <v>11.605316973415134</v>
      </c>
      <c r="I129" s="29"/>
      <c r="J129" s="26">
        <f t="shared" si="72"/>
        <v>13.037825059101655</v>
      </c>
      <c r="K129" s="26">
        <f t="shared" si="72"/>
        <v>14.871746061961645</v>
      </c>
      <c r="L129" s="26">
        <f t="shared" si="72"/>
        <v>11.227509747733357</v>
      </c>
      <c r="M129" s="29"/>
      <c r="N129" s="26">
        <f t="shared" si="73"/>
        <v>7.5071386901654948</v>
      </c>
      <c r="O129" s="26">
        <f t="shared" si="73"/>
        <v>9.097859327217126</v>
      </c>
      <c r="P129" s="26">
        <f t="shared" si="73"/>
        <v>6.0273810229360514</v>
      </c>
      <c r="Q129" s="29"/>
      <c r="R129" s="26">
        <f t="shared" si="74"/>
        <v>12.664630341248728</v>
      </c>
      <c r="S129" s="26">
        <f t="shared" si="74"/>
        <v>14.470661933597828</v>
      </c>
      <c r="T129" s="26">
        <f t="shared" si="74"/>
        <v>11.050995024875622</v>
      </c>
      <c r="U129" s="29"/>
      <c r="V129" s="26">
        <f t="shared" si="75"/>
        <v>4.9381652087732153</v>
      </c>
      <c r="W129" s="26">
        <f t="shared" si="75"/>
        <v>5.789018174824502</v>
      </c>
      <c r="X129" s="26">
        <f t="shared" si="75"/>
        <v>4.2473454091193004</v>
      </c>
      <c r="Y129" s="29"/>
      <c r="Z129" s="26">
        <f t="shared" si="76"/>
        <v>2.378686964795433</v>
      </c>
      <c r="AA129" s="26">
        <f t="shared" si="76"/>
        <v>2.6094276094276094</v>
      </c>
      <c r="AB129" s="26">
        <f t="shared" si="76"/>
        <v>2.1882598124348731</v>
      </c>
    </row>
    <row r="130" spans="1:28">
      <c r="A130" s="1" t="s">
        <v>10</v>
      </c>
      <c r="B130" s="26">
        <f t="shared" si="70"/>
        <v>2.663553251276368</v>
      </c>
      <c r="C130" s="26">
        <f t="shared" si="70"/>
        <v>3.4197376639600248</v>
      </c>
      <c r="D130" s="26">
        <f t="shared" si="70"/>
        <v>1.8861866923509112</v>
      </c>
      <c r="E130" s="29"/>
      <c r="F130" s="26">
        <f t="shared" si="71"/>
        <v>3.5663591199432223</v>
      </c>
      <c r="G130" s="26">
        <f t="shared" si="71"/>
        <v>4.4406196213425124</v>
      </c>
      <c r="H130" s="26">
        <f t="shared" si="71"/>
        <v>2.6363969242035887</v>
      </c>
      <c r="I130" s="29"/>
      <c r="J130" s="26">
        <f t="shared" si="72"/>
        <v>2.3049972340033191</v>
      </c>
      <c r="K130" s="26">
        <f t="shared" si="72"/>
        <v>3.0204962243797198</v>
      </c>
      <c r="L130" s="26">
        <f t="shared" si="72"/>
        <v>1.5518546555639667</v>
      </c>
      <c r="M130" s="29"/>
      <c r="N130" s="26">
        <f t="shared" si="73"/>
        <v>2.3195876288659796</v>
      </c>
      <c r="O130" s="26">
        <f t="shared" si="73"/>
        <v>3.0480656506447832</v>
      </c>
      <c r="P130" s="26">
        <f t="shared" si="73"/>
        <v>1.5694164989939636</v>
      </c>
      <c r="Q130" s="29"/>
      <c r="R130" s="26">
        <f t="shared" si="74"/>
        <v>3.9219888555507931</v>
      </c>
      <c r="S130" s="26">
        <f t="shared" si="74"/>
        <v>5.0638297872340425</v>
      </c>
      <c r="T130" s="26">
        <f t="shared" si="74"/>
        <v>2.7633851468048358</v>
      </c>
      <c r="U130" s="29"/>
      <c r="V130" s="26">
        <f t="shared" si="75"/>
        <v>1.0775357226516749</v>
      </c>
      <c r="W130" s="26">
        <f t="shared" si="75"/>
        <v>1.2993262752646775</v>
      </c>
      <c r="X130" s="26">
        <f t="shared" si="75"/>
        <v>0.86718393427658602</v>
      </c>
      <c r="Y130" s="29"/>
      <c r="Z130" s="26">
        <f t="shared" si="76"/>
        <v>0.43668122270742354</v>
      </c>
      <c r="AA130" s="26">
        <f t="shared" si="76"/>
        <v>0.74074074074074081</v>
      </c>
      <c r="AB130" s="26">
        <f t="shared" si="76"/>
        <v>0</v>
      </c>
    </row>
    <row r="131" spans="1:28">
      <c r="A131" s="1" t="s">
        <v>11</v>
      </c>
      <c r="B131" s="26">
        <f t="shared" si="70"/>
        <v>5.6948576285592862</v>
      </c>
      <c r="C131" s="26">
        <f t="shared" si="70"/>
        <v>7.1035242290748899</v>
      </c>
      <c r="D131" s="26">
        <f t="shared" si="70"/>
        <v>4.4799746715212923</v>
      </c>
      <c r="E131" s="29"/>
      <c r="F131" s="26">
        <f t="shared" si="71"/>
        <v>8.1440877055599064</v>
      </c>
      <c r="G131" s="26">
        <f t="shared" si="71"/>
        <v>9.5843935538592024</v>
      </c>
      <c r="H131" s="26">
        <f t="shared" si="71"/>
        <v>6.9090909090909092</v>
      </c>
      <c r="I131" s="29"/>
      <c r="J131" s="26">
        <f t="shared" si="72"/>
        <v>5.1572327044025164</v>
      </c>
      <c r="K131" s="26">
        <f t="shared" si="72"/>
        <v>6.3176895306859198</v>
      </c>
      <c r="L131" s="26">
        <f t="shared" si="72"/>
        <v>4.1503523884103366</v>
      </c>
      <c r="M131" s="29"/>
      <c r="N131" s="26">
        <f t="shared" si="73"/>
        <v>2.917046490428441</v>
      </c>
      <c r="O131" s="26">
        <f t="shared" si="73"/>
        <v>3.5246727089627394</v>
      </c>
      <c r="P131" s="26">
        <f t="shared" si="73"/>
        <v>2.4146544546211492</v>
      </c>
      <c r="Q131" s="29"/>
      <c r="R131" s="26">
        <f t="shared" si="74"/>
        <v>10.234171725932351</v>
      </c>
      <c r="S131" s="26">
        <f t="shared" si="74"/>
        <v>13.533834586466165</v>
      </c>
      <c r="T131" s="26">
        <f t="shared" si="74"/>
        <v>7.4074074074074066</v>
      </c>
      <c r="U131" s="29"/>
      <c r="V131" s="26">
        <f t="shared" si="75"/>
        <v>1.4470284237726097</v>
      </c>
      <c r="W131" s="26">
        <f t="shared" si="75"/>
        <v>2.1788990825688073</v>
      </c>
      <c r="X131" s="26">
        <f t="shared" si="75"/>
        <v>0.84666039510818436</v>
      </c>
      <c r="Y131" s="29"/>
      <c r="Z131" s="26">
        <f t="shared" si="76"/>
        <v>2.8132992327365729</v>
      </c>
      <c r="AA131" s="26">
        <f t="shared" si="76"/>
        <v>2.5862068965517242</v>
      </c>
      <c r="AB131" s="26">
        <f t="shared" si="76"/>
        <v>3.1446540880503147</v>
      </c>
    </row>
    <row r="132" spans="1:28"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</row>
    <row r="133" spans="1:28" ht="15">
      <c r="A133" s="33" t="s">
        <v>14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</row>
    <row r="134" spans="1:28" ht="15">
      <c r="A134" s="46" t="s">
        <v>13</v>
      </c>
      <c r="B134" s="26">
        <f t="shared" ref="B134:D136" si="77">+B116/(B116+B24+B70)*100</f>
        <v>7.1934565106258672</v>
      </c>
      <c r="C134" s="26">
        <f t="shared" si="77"/>
        <v>9.1227133920365251</v>
      </c>
      <c r="D134" s="26">
        <f t="shared" si="77"/>
        <v>5.3201289728235839</v>
      </c>
      <c r="E134" s="26"/>
      <c r="F134" s="26">
        <f t="shared" ref="F134:H136" si="78">+F116/(F116+F24+F70)*100</f>
        <v>9.3985548682226963</v>
      </c>
      <c r="G134" s="26">
        <f t="shared" si="78"/>
        <v>11.635817908954477</v>
      </c>
      <c r="H134" s="26">
        <f t="shared" si="78"/>
        <v>6.9790088725384116</v>
      </c>
      <c r="I134" s="26"/>
      <c r="J134" s="26">
        <f t="shared" ref="J134:L136" si="79">+J116/(J116+J24+J70)*100</f>
        <v>8.0821749292655927</v>
      </c>
      <c r="K134" s="26">
        <f t="shared" si="79"/>
        <v>9.6770216962524653</v>
      </c>
      <c r="L134" s="26">
        <f t="shared" si="79"/>
        <v>6.4939847778050579</v>
      </c>
      <c r="M134" s="26"/>
      <c r="N134" s="26">
        <f t="shared" ref="N134:P136" si="80">+N116/(N116+N24+N70)*100</f>
        <v>4.3895518651422849</v>
      </c>
      <c r="O134" s="26">
        <f t="shared" si="80"/>
        <v>5.5517477724468813</v>
      </c>
      <c r="P134" s="26">
        <f t="shared" si="80"/>
        <v>3.2861558483813247</v>
      </c>
      <c r="Q134" s="26"/>
      <c r="R134" s="26">
        <f t="shared" ref="R134:T136" si="81">+R116/(R116+R24+R70)*100</f>
        <v>8.9506760617025325</v>
      </c>
      <c r="S134" s="26">
        <f t="shared" si="81"/>
        <v>11.866105431950292</v>
      </c>
      <c r="T134" s="26">
        <f t="shared" si="81"/>
        <v>6.3123526210774532</v>
      </c>
      <c r="U134" s="26"/>
      <c r="V134" s="26">
        <f t="shared" ref="V134:X136" si="82">+V116/(V116+V24+V70)*100</f>
        <v>3.3243705695428991</v>
      </c>
      <c r="W134" s="26">
        <f t="shared" si="82"/>
        <v>4.6661303298471442</v>
      </c>
      <c r="X134" s="26">
        <f t="shared" si="82"/>
        <v>2.2007635302043567</v>
      </c>
      <c r="Y134" s="26"/>
      <c r="Z134" s="26">
        <f t="shared" ref="Z134:AB135" si="83">+Z116/(Z116+Z24+Z70)*100</f>
        <v>2.8224055579678682</v>
      </c>
      <c r="AA134" s="26">
        <f t="shared" si="83"/>
        <v>3.6516853932584268</v>
      </c>
      <c r="AB134" s="26">
        <f t="shared" si="83"/>
        <v>2.1052631578947367</v>
      </c>
    </row>
    <row r="135" spans="1:28">
      <c r="A135" s="1" t="s">
        <v>9</v>
      </c>
      <c r="B135" s="26">
        <f t="shared" si="77"/>
        <v>7.2570181646614778</v>
      </c>
      <c r="C135" s="26">
        <f t="shared" si="77"/>
        <v>9.2043821839080451</v>
      </c>
      <c r="D135" s="26">
        <f t="shared" si="77"/>
        <v>5.366689911668991</v>
      </c>
      <c r="E135" s="29"/>
      <c r="F135" s="26">
        <f t="shared" si="78"/>
        <v>9.4664642127860095</v>
      </c>
      <c r="G135" s="26">
        <f t="shared" si="78"/>
        <v>11.730885616300181</v>
      </c>
      <c r="H135" s="26">
        <f t="shared" si="78"/>
        <v>7.0223189983669023</v>
      </c>
      <c r="I135" s="29"/>
      <c r="J135" s="26">
        <f t="shared" si="79"/>
        <v>8.147044212617983</v>
      </c>
      <c r="K135" s="26">
        <f t="shared" si="79"/>
        <v>9.760956175298805</v>
      </c>
      <c r="L135" s="26">
        <f t="shared" si="79"/>
        <v>6.5411298315163524</v>
      </c>
      <c r="M135" s="29"/>
      <c r="N135" s="26">
        <f t="shared" si="80"/>
        <v>4.4328333052418678</v>
      </c>
      <c r="O135" s="26">
        <f t="shared" si="80"/>
        <v>5.6055363321799305</v>
      </c>
      <c r="P135" s="26">
        <f t="shared" si="80"/>
        <v>3.3190930003286234</v>
      </c>
      <c r="Q135" s="29"/>
      <c r="R135" s="26">
        <f t="shared" si="81"/>
        <v>9.0506024096385538</v>
      </c>
      <c r="S135" s="26">
        <f t="shared" si="81"/>
        <v>11.995128881672418</v>
      </c>
      <c r="T135" s="26">
        <f t="shared" si="81"/>
        <v>6.3876651982378849</v>
      </c>
      <c r="U135" s="29"/>
      <c r="V135" s="26">
        <f t="shared" si="82"/>
        <v>3.3675869753621392</v>
      </c>
      <c r="W135" s="26">
        <f t="shared" si="82"/>
        <v>4.7192839707078926</v>
      </c>
      <c r="X135" s="26">
        <f t="shared" si="82"/>
        <v>2.2323462414578588</v>
      </c>
      <c r="Y135" s="29"/>
      <c r="Z135" s="26">
        <f t="shared" si="83"/>
        <v>2.8224055579678682</v>
      </c>
      <c r="AA135" s="26">
        <f t="shared" si="83"/>
        <v>3.6516853932584268</v>
      </c>
      <c r="AB135" s="26">
        <f t="shared" si="83"/>
        <v>2.1052631578947367</v>
      </c>
    </row>
    <row r="136" spans="1:28" ht="14.25" thickBot="1">
      <c r="A136" s="7" t="s">
        <v>10</v>
      </c>
      <c r="B136" s="30">
        <f t="shared" si="77"/>
        <v>0.46801872074883</v>
      </c>
      <c r="C136" s="30">
        <f t="shared" si="77"/>
        <v>0.62305295950155759</v>
      </c>
      <c r="D136" s="30">
        <f t="shared" si="77"/>
        <v>0.3125</v>
      </c>
      <c r="E136" s="31"/>
      <c r="F136" s="30">
        <f t="shared" si="78"/>
        <v>0</v>
      </c>
      <c r="G136" s="30">
        <f t="shared" si="78"/>
        <v>0</v>
      </c>
      <c r="H136" s="30">
        <f t="shared" si="78"/>
        <v>0</v>
      </c>
      <c r="I136" s="31"/>
      <c r="J136" s="30">
        <f t="shared" si="79"/>
        <v>1.2987012987012987</v>
      </c>
      <c r="K136" s="30">
        <f t="shared" si="79"/>
        <v>1.25</v>
      </c>
      <c r="L136" s="30">
        <f t="shared" si="79"/>
        <v>1.3513513513513513</v>
      </c>
      <c r="M136" s="31"/>
      <c r="N136" s="30">
        <f t="shared" si="80"/>
        <v>0</v>
      </c>
      <c r="O136" s="30">
        <f t="shared" si="80"/>
        <v>0</v>
      </c>
      <c r="P136" s="30">
        <f t="shared" si="80"/>
        <v>0</v>
      </c>
      <c r="Q136" s="31"/>
      <c r="R136" s="30">
        <f t="shared" si="81"/>
        <v>0.78740157480314954</v>
      </c>
      <c r="S136" s="30">
        <f t="shared" si="81"/>
        <v>1.6129032258064515</v>
      </c>
      <c r="T136" s="30">
        <f t="shared" si="81"/>
        <v>0</v>
      </c>
      <c r="U136" s="31"/>
      <c r="V136" s="30">
        <f t="shared" si="82"/>
        <v>0</v>
      </c>
      <c r="W136" s="30">
        <f t="shared" si="82"/>
        <v>0</v>
      </c>
      <c r="X136" s="30">
        <f t="shared" si="82"/>
        <v>0</v>
      </c>
      <c r="Y136" s="31"/>
      <c r="Z136" s="30">
        <v>0</v>
      </c>
      <c r="AA136" s="30">
        <v>0</v>
      </c>
      <c r="AB136" s="30">
        <v>0</v>
      </c>
    </row>
  </sheetData>
  <mergeCells count="21">
    <mergeCell ref="B120:AB120"/>
    <mergeCell ref="B74:AB74"/>
    <mergeCell ref="B10:AB10"/>
    <mergeCell ref="B56:AB56"/>
    <mergeCell ref="B28:AB28"/>
    <mergeCell ref="A49:AB49"/>
    <mergeCell ref="A51:AB51"/>
    <mergeCell ref="A94:AB94"/>
    <mergeCell ref="A93:AB93"/>
    <mergeCell ref="A48:AB48"/>
    <mergeCell ref="A47:AB47"/>
    <mergeCell ref="A95:AB95"/>
    <mergeCell ref="A96:AB96"/>
    <mergeCell ref="A97:AB97"/>
    <mergeCell ref="B102:AB102"/>
    <mergeCell ref="A50:AB50"/>
    <mergeCell ref="A1:AB1"/>
    <mergeCell ref="A2:AB2"/>
    <mergeCell ref="A3:AB3"/>
    <mergeCell ref="A4:AB4"/>
    <mergeCell ref="A5:AB5"/>
  </mergeCells>
  <phoneticPr fontId="8" type="noConversion"/>
  <printOptions horizontalCentered="1"/>
  <pageMargins left="0.59055118110236227" right="0.59055118110236227" top="0.59055118110236227" bottom="0.98425196850393704" header="0" footer="0"/>
  <pageSetup scale="70" orientation="landscape" r:id="rId1"/>
  <headerFooter alignWithMargins="0"/>
  <rowBreaks count="2" manualBreakCount="2">
    <brk id="45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8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8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8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AAR</vt:lpstr>
      <vt:lpstr>Hoja1</vt:lpstr>
      <vt:lpstr>Hoja2</vt:lpstr>
      <vt:lpstr>Hoja3</vt:lpstr>
    </vt:vector>
  </TitlesOfParts>
  <Company>MEP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ESTADISTICA</dc:creator>
  <cp:lastModifiedBy>Mayra Quiros Jimenez</cp:lastModifiedBy>
  <cp:lastPrinted>2014-02-27T15:45:58Z</cp:lastPrinted>
  <dcterms:created xsi:type="dcterms:W3CDTF">2001-04-19T20:06:01Z</dcterms:created>
  <dcterms:modified xsi:type="dcterms:W3CDTF">2014-02-27T15:46:06Z</dcterms:modified>
</cp:coreProperties>
</file>